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7DCBD500-175C-4B9C-ADE7-D7D100CACE3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<sst xmlns="http://schemas.openxmlformats.org/spreadsheetml/2006/main" count="1152" uniqueCount="608">
  <si>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</si>
  <si>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</si>
  <si>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</si>
  <si>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</si>
  <si>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</si>
  <si>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</si>
  <si>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</si>
  <si>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</si>
  <si>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</si>
  <si>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</si>
  <si>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</si>
  <si>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</si>
  <si>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</si>
  <si>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</si>
  <si>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</si>
  <si>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</si>
  <si>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</si>
  <si>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</si>
  <si>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</si>
  <si>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</si>
  <si>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</si>
  <si>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</si>
  <si>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</si>
  <si>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</si>
  <si>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</si>
  <si>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</si>
  <si>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</si>
  <si>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</si>
  <si>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</si>
  <si>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</si>
  <si>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</si>
  <si>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</si>
  <si>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</si>
  <si>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</si>
  <si>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</si>
  <si>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</si>
  <si>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</si>
  <si>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</si>
  <si>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</si>
  <si>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</si>
  <si>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</si>
  <si>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</si>
  <si>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</si>
  <si>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</si>
  <si>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</si>
  <si>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</si>
  <si>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</si>
  <si>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</si>
  <si>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</si>
  <si>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</si>
  <si>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</si>
  <si>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</si>
  <si>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</si>
  <si>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</si>
  <si>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</si>
  <si>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</si>
  <si>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</si>
  <si>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</si>
  <si>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</si>
  <si>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</si>
  <si>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</si>
  <si>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</si>
  <si>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</si>
  <si>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</si>
  <si>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</si>
  <si>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</si>
  <si>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</si>
  <si>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</si>
  <si>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</si>
  <si>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</si>
  <si>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</si>
  <si>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</si>
  <si>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</si>
  <si>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</si>
  <si>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</si>
  <si>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</si>
  <si>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</si>
  <si>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</si>
  <si>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</si>
  <si>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</si>
  <si>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</si>
  <si>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</si>
  <si>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</si>
  <si>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</si>
  <si>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</si>
  <si>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</si>
  <si>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</si>
  <si>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</si>
  <si>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</si>
  <si>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</si>
  <si>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</si>
  <si>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</si>
  <si>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</si>
  <si>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</si>
  <si>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</si>
  <si>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</si>
  <si>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</si>
  <si>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</si>
  <si>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</si>
  <si>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</si>
  <si>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</si>
  <si>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</si>
  <si>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</si>
  <si>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</si>
  <si>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</si>
  <si>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</si>
  <si>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</si>
  <si>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</si>
  <si>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</si>
  <si>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</si>
  <si>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</si>
  <si>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</si>
  <si>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</si>
  <si>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</si>
  <si>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</si>
  <si>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</si>
  <si>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</si>
  <si>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</si>
  <si>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</si>
  <si>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</si>
  <si>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</si>
  <si>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</si>
  <si>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</si>
  <si>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</si>
  <si>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</si>
  <si>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</si>
  <si>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</si>
  <si>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</si>
  <si>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</si>
  <si>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</si>
  <si>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</si>
  <si>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</si>
  <si>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</si>
  <si>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</si>
  <si>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</si>
  <si>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</si>
  <si>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</si>
  <si>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</si>
  <si>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</si>
  <si>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</si>
  <si>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</si>
  <si>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</si>
  <si>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</si>
  <si>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</si>
  <si>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</si>
  <si>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</si>
  <si>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</si>
  <si>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</si>
  <si>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</si>
  <si>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</si>
  <si>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</si>
  <si>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</si>
  <si>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</si>
  <si>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</si>
  <si>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</si>
  <si>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</si>
  <si>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</si>
  <si>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</si>
  <si>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</si>
  <si>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</si>
  <si>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</si>
  <si>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</si>
  <si>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</si>
  <si>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</si>
  <si>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</si>
  <si>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</si>
  <si>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</si>
  <si>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</si>
  <si>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</si>
  <si>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</si>
  <si>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</si>
  <si>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</si>
  <si>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</si>
  <si>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</si>
  <si>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</si>
  <si>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</si>
  <si>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</si>
  <si>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</si>
  <si>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</si>
  <si>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</si>
  <si>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</si>
  <si>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</si>
  <si>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</si>
  <si>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</si>
  <si>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</si>
  <si>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</si>
  <si>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</si>
  <si>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</si>
  <si>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</si>
  <si>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</si>
  <si>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</si>
  <si>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</si>
  <si>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</si>
  <si>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</si>
  <si>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</si>
  <si>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</si>
  <si>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</si>
  <si>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</si>
  <si>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</si>
  <si>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</si>
  <si>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</si>
  <si>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</si>
  <si>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</si>
  <si>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</si>
  <si>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</si>
  <si>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</si>
  <si>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</si>
  <si>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</si>
  <si>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</si>
  <si>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</si>
  <si>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</si>
  <si>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</si>
  <si>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</si>
  <si>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</si>
  <si>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</si>
  <si>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千葉県富里市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</si>
  <si>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</si>
  <si>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</si>
  <si>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</si>
  <si>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</si>
  <si>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</si>
  <si>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</si>
  <si>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</si>
  <si>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</si>
  <si>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</si>
  <si>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</si>
  <si>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</si>
  <si>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</si>
  <si>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</si>
  <si>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</si>
  <si>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</si>
  <si>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</si>
  <si>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</si>
  <si>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</si>
  <si>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</si>
  <si>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</si>
  <si>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</si>
  <si>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</si>
  <si>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</si>
  <si>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</si>
  <si>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</si>
  <si>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</si>
  <si>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</si>
  <si>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</si>
  <si>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</si>
  <si>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</si>
  <si>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</si>
  <si>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</si>
  <si>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</si>
  <si>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</si>
  <si>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</si>
  <si>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</si>
  <si>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</si>
  <si>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</si>
  <si>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</si>
  <si>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</si>
  <si>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</si>
  <si>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</si>
  <si>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</si>
  <si>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</si>
  <si>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</si>
  <si>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</si>
  <si>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</si>
  <si>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</si>
  <si>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</si>
  <si>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</si>
  <si>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</si>
  <si>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</si>
  <si>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</si>
  <si>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</si>
  <si>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</si>
  <si>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</si>
  <si>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</si>
  <si>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</si>
  <si>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</si>
  <si>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</si>
  <si>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</si>
  <si>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</si>
  <si>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</si>
  <si>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</si>
  <si>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</si>
  <si>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</si>
  <si>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</si>
  <si>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</si>
  <si>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</si>
  <si>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</si>
  <si>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</si>
  <si>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</si>
  <si>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</si>
  <si>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</si>
  <si>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</si>
  <si>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</si>
  <si>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</si>
  <si>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</si>
  <si>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</si>
  <si>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</si>
  <si>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</si>
  <si>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</si>
  <si>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</si>
  <si>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</si>
  <si>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</si>
  <si>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</si>
  <si>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</si>
  <si>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</si>
  <si>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</si>
  <si>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</si>
  <si>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</si>
  <si>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</si>
  <si>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</si>
  <si>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</si>
  <si>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</si>
  <si>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</si>
  <si>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</si>
  <si>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</si>
  <si>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</si>
  <si>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</si>
  <si>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</si>
  <si>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</si>
  <si>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</si>
  <si>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</si>
  <si>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</si>
  <si>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</si>
  <si>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</si>
  <si>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</si>
  <si>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</si>
  <si>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</si>
  <si>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</si>
  <si>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</si>
  <si>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</si>
  <si>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</si>
  <si>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</si>
  <si>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</si>
  <si>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</si>
  <si>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</si>
  <si>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</si>
  <si>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</si>
  <si>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</si>
  <si>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</si>
  <si>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</si>
  <si>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</si>
  <si>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</si>
  <si>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</si>
  <si>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</si>
  <si>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</si>
  <si>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</si>
  <si>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</si>
  <si>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</si>
  <si>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</si>
  <si>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</si>
  <si>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</si>
  <si>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</si>
  <si>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</si>
  <si>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</si>
  <si>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</si>
  <si>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</si>
  <si>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</si>
  <si>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</si>
  <si>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</si>
  <si>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</si>
  <si>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</si>
  <si>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</si>
  <si>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</si>
  <si>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</si>
  <si>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</si>
  <si>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</si>
  <si>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</si>
  <si>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</si>
  <si>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</si>
  <si>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千葉県富里市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</si>
  <si>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</si>
  <si>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</si>
  <si>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</si>
  <si>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</si>
  <si>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</si>
  <si>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</si>
  <si>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</si>
  <si>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</si>
  <si>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</si>
  <si>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</si>
  <si>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</si>
  <si>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</si>
  <si>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</si>
  <si>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</si>
  <si>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</si>
  <si>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</si>
  <si>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</si>
  <si>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</si>
  <si>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</si>
  <si>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</si>
  <si>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</si>
  <si>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</si>
  <si>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</si>
  <si>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</si>
  <si>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</si>
  <si>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</si>
  <si>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</si>
  <si>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</si>
  <si>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</si>
  <si>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</si>
  <si>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</si>
  <si>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</si>
  <si>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</si>
  <si>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</si>
  <si>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</si>
  <si>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</si>
  <si>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</si>
  <si>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</si>
  <si>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</si>
  <si>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</si>
  <si>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</si>
  <si>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</si>
  <si>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</si>
  <si>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</si>
  <si>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</si>
  <si>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</si>
  <si>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</si>
  <si>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</si>
  <si>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</si>
  <si>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</si>
  <si>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</si>
  <si>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</si>
  <si>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</si>
  <si>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</si>
  <si>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</si>
  <si>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</si>
  <si>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</si>
  <si>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</si>
  <si>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</si>
  <si>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</si>
  <si>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</si>
  <si>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</si>
  <si>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</si>
  <si>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</si>
  <si>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</si>
  <si>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</si>
  <si>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</si>
  <si>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</si>
  <si>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</si>
  <si>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</si>
  <si>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</si>
  <si>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</si>
  <si>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</si>
  <si>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</si>
  <si>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</si>
  <si>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</si>
  <si>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</si>
  <si>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</si>
  <si>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</si>
  <si>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</si>
  <si>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</si>
  <si>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</si>
  <si>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</si>
  <si>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</si>
  <si>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</si>
  <si>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</si>
  <si>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</si>
  <si>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</si>
  <si>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</si>
  <si>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</si>
  <si>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</si>
  <si>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</si>
  <si>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</si>
  <si>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</si>
  <si>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</si>
  <si>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</si>
  <si>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</si>
  <si>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</si>
  <si>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</si>
  <si>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</si>
  <si>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</si>
  <si>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</si>
  <si>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</si>
  <si>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</si>
  <si>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</si>
  <si>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</si>
  <si>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</si>
  <si>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</si>
  <si>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</si>
  <si>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</si>
  <si>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</si>
  <si>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</si>
  <si>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</si>
  <si>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</si>
  <si>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</si>
  <si>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</si>
  <si>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</si>
  <si>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</si>
  <si>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</si>
  <si>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</si>
  <si>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</si>
  <si>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</si>
  <si>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</si>
  <si>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</si>
  <si>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</si>
  <si>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</si>
  <si>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</si>
  <si>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</si>
  <si>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</si>
  <si>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</si>
  <si>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</si>
  <si>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</si>
  <si>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</si>
  <si>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</si>
  <si>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</si>
  <si>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</si>
  <si>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</si>
  <si>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</si>
  <si>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</si>
  <si>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</si>
  <si>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</si>
  <si>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</si>
  <si>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</si>
  <si>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</si>
  <si>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</si>
  <si>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</si>
  <si>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</si>
  <si>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</si>
  <si>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</si>
  <si>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</si>
  <si>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</si>
  <si>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</si>
  <si>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</si>
  <si>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</si>
  <si>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</si>
  <si>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</si>
  <si>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</si>
  <si>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</si>
  <si>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</si>
  <si>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</si>
  <si>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</si>
  <si>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</si>
  <si>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</si>
  <si>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</si>
  <si>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</si>
  <si>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</si>
  <si>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</si>
  <si>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</si>
  <si>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</si>
  <si>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</si>
  <si>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</si>
  <si>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</si>
  <si>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</si>
  <si>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</si>
  <si>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</si>
  <si>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</si>
  <si>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</si>
  <si>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</si>
  <si>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</si>
  <si>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</si>
  <si>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</si>
  <si>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</si>
  <si>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</si>
  <si>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</si>
  <si>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</si>
  <si>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</si>
  <si>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</si>
  <si>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</si>
  <si>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</si>
  <si>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</si>
  <si>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</si>
  <si>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</si>
  <si>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</si>
  <si>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</si>
  <si>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</si>
  <si>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</si>
  <si>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</si>
  <si>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3.20</t>
  </si>
  <si>
    <t>▲ 2.20</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</si>
  <si>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</si>
  <si>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</si>
  <si>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</si>
  <si>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</si>
  <si>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</si>
  <si>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</si>
  <si>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</si>
  <si>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</si>
  <si>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</si>
  <si>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</si>
  <si>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</si>
  <si>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</si>
  <si>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</si>
  <si>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</si>
  <si>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教育施設整備基金</t>
    <phoneticPr fontId="2"/>
  </si>
  <si>
    <t>公共施設整備基金</t>
    <phoneticPr fontId="2"/>
  </si>
  <si>
    <t>庁舎整備基金</t>
    <phoneticPr fontId="2"/>
  </si>
  <si>
    <t>安全なまちづくり基金</t>
    <phoneticPr fontId="2"/>
  </si>
  <si>
    <t>衛生施設整備基金</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</si>
  <si>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</si>
  <si>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</si>
  <si>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</si>
  <si>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</si>
  <si>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</si>
  <si>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印旛衛生施設管理組合（一般会計）</t>
    <rPh sb="11" eb="13">
      <t>イッパン</t>
    </rPh>
    <rPh sb="13" eb="15">
      <t>カイケイ</t>
    </rPh>
    <phoneticPr fontId="2"/>
  </si>
  <si>
    <t>印旛郡市広域市町村圏事務組合（一般会計）</t>
    <rPh sb="15" eb="17">
      <t>イッパン</t>
    </rPh>
    <rPh sb="17" eb="19">
      <t>カイケイ</t>
    </rPh>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</si>
  <si>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</si>
  <si>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phoneticPr fontId="2"/>
  </si>
  <si>
    <t>千葉県後期高齢者医療広域連合（後期高齢者医療特別会計）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</si>
  <si>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</si>
  <si>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</si>
  <si>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財務状況の改善による充当可能基金額の大幅な増や近年の地方債抑制対策の取組みにより、類団体平均を大きく下回っている。一方で、有形固定資産減価償却率は類似団体よりも高く、人口が急増した昭和40年～50年代に建設された施設が多いため、消防施設の96.1％や体育館・プールの83.0％、学校施設の80.8％など、減価償却が全体的に進んできている。
　今後、富里市総合計画及び公共施設等総合管理計画等に基づき、老朽化対策について取り組んでいく必要がある。</t>
    <rPh sb="229" eb="23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</si>
  <si>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</si>
  <si>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</si>
  <si>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</si>
  <si>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</si>
  <si>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</si>
  <si>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</si>
  <si>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平均と比較して低い水準にあり、将来負担比率については、財務状況の改善による充当可能基金額の大幅な増や近年の地方債抑制対策の取組みにより、類団体平均を大きく下回っている。
　有形固定資産減価償却率のとおり、今後、公共施設の老朽化対策など将来負担増の見込みもあることから、将来負担に備える基金積立を計画的に行い、今後の借入については、償還額と借入額のバランスを図り、これまで以上に公債費の適正化に取り組んでいく必要がある。</t>
    <rPh sb="25" eb="26">
      <t>ヒク</t>
    </rPh>
    <rPh sb="27" eb="29">
      <t>スイジュン</t>
    </rPh>
    <rPh sb="33" eb="35">
      <t>ショウライ</t>
    </rPh>
    <rPh sb="35" eb="37">
      <t>フタン</t>
    </rPh>
    <rPh sb="37" eb="39">
      <t>ヒリツ</t>
    </rPh>
    <rPh sb="79" eb="81">
      <t>トリク</t>
    </rPh>
    <rPh sb="86" eb="87">
      <t>ルイ</t>
    </rPh>
    <rPh sb="87" eb="89">
      <t>ダンタイ</t>
    </rPh>
    <rPh sb="89" eb="91">
      <t>ヘイキン</t>
    </rPh>
    <rPh sb="92" eb="93">
      <t>オオ</t>
    </rPh>
    <rPh sb="95" eb="97">
      <t>シタマワ</t>
    </rPh>
    <rPh sb="104" eb="106">
      <t>ユウケイ</t>
    </rPh>
    <rPh sb="106" eb="108">
      <t>コテイ</t>
    </rPh>
    <rPh sb="108" eb="110">
      <t>シサン</t>
    </rPh>
    <rPh sb="110" eb="112">
      <t>ゲンカ</t>
    </rPh>
    <rPh sb="112" eb="114">
      <t>ショウキャク</t>
    </rPh>
    <rPh sb="114" eb="115">
      <t>リツ</t>
    </rPh>
    <rPh sb="203" eb="205">
      <t>イジョウ</t>
    </rPh>
    <rPh sb="210" eb="213">
      <t>テキセイカ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</si>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</sst>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64F8336-F209-4F04-9629-9C13F9A1E7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5B47-48F8-9315-C4FCAE7EFA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14779</c:v>
                </c:pt>
                <c:pt idx="1">
                  <c:v>22273</c:v>
                </c:pt>
                <c:pt idx="2">
                  <c:v>29985</c:v>
                </c:pt>
                <c:pt idx="3">
                  <c:v>30294</c:v>
                </c:pt>
                <c:pt idx="4">
                  <c:v>22416</c:v>
                </c:pt>
              </c:numCache>
            </c:numRef>
          </c:val>
          <c:smooth val="0"/>
          <c:extLst>
            <c:ext xmlns:c16="http://schemas.microsoft.com/office/drawing/2014/chart" uri="{C3380CC4-5D6E-409C-BE32-E72D297353CC}">
              <c16:uniqueId val="{00000001-5B47-48F8-9315-C4FCAE7EFA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c:v>
                </c:pt>
                <c:pt idx="1">
                  <c:v>10.06</c:v>
                </c:pt>
                <c:pt idx="2">
                  <c:v>9.2100000000000009</c:v>
                </c:pt>
                <c:pt idx="3">
                  <c:v>11.36</c:v>
                </c:pt>
                <c:pt idx="4">
                  <c:v>9.15</c:v>
                </c:pt>
              </c:numCache>
            </c:numRef>
          </c:val>
          <c:extLst>
            <c:ext xmlns:c16="http://schemas.microsoft.com/office/drawing/2014/chart" uri="{C3380CC4-5D6E-409C-BE32-E72D297353CC}">
              <c16:uniqueId val="{00000000-2ABB-4E37-9E74-ED28E2FE3F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12.32</c:v>
                </c:pt>
                <c:pt idx="1">
                  <c:v>5.95</c:v>
                </c:pt>
                <c:pt idx="2">
                  <c:v>12.63</c:v>
                </c:pt>
                <c:pt idx="3">
                  <c:v>19.46</c:v>
                </c:pt>
                <c:pt idx="4">
                  <c:v>20.059999999999999</c:v>
                </c:pt>
              </c:numCache>
            </c:numRef>
          </c:val>
          <c:extLst>
            <c:ext xmlns:c16="http://schemas.microsoft.com/office/drawing/2014/chart" uri="{C3380CC4-5D6E-409C-BE32-E72D297353CC}">
              <c16:uniqueId val="{00000001-2ABB-4E37-9E74-ED28E2FE3F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0.54</c:v>
                </c:pt>
                <c:pt idx="1">
                  <c:v>-3.2</c:v>
                </c:pt>
                <c:pt idx="2">
                  <c:v>6.52</c:v>
                </c:pt>
                <c:pt idx="3">
                  <c:v>10.27</c:v>
                </c:pt>
                <c:pt idx="4">
                  <c:v>-2.2000000000000002</c:v>
                </c:pt>
              </c:numCache>
            </c:numRef>
          </c:val>
          <c:smooth val="0"/>
          <c:extLst>
            <c:ext xmlns:c16="http://schemas.microsoft.com/office/drawing/2014/chart" uri="{C3380CC4-5D6E-409C-BE32-E72D297353CC}">
              <c16:uniqueId val="{00000002-2ABB-4E37-9E74-ED28E2FE3F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07-46D6-8E3A-8DB5DFCC99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07-46D6-8E3A-8DB5DFCC99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07-46D6-8E3A-8DB5DFCC99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07-46D6-8E3A-8DB5DFCC99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0.02</c:v>
                </c:pt>
                <c:pt idx="8">
                  <c:v>#N/A</c:v>
                </c:pt>
                <c:pt idx="9">
                  <c:v>0.01</c:v>
                </c:pt>
              </c:numCache>
            </c:numRef>
          </c:val>
          <c:extLst>
            <c:ext xmlns:c16="http://schemas.microsoft.com/office/drawing/2014/chart" uri="{C3380CC4-5D6E-409C-BE32-E72D297353CC}">
              <c16:uniqueId val="{00000004-E207-46D6-8E3A-8DB5DFCC99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0.41</c:v>
                </c:pt>
                <c:pt idx="4">
                  <c:v>#N/A</c:v>
                </c:pt>
                <c:pt idx="5">
                  <c:v>0.39</c:v>
                </c:pt>
                <c:pt idx="6">
                  <c:v>#N/A</c:v>
                </c:pt>
                <c:pt idx="7">
                  <c:v>0.44</c:v>
                </c:pt>
                <c:pt idx="8">
                  <c:v>#N/A</c:v>
                </c:pt>
                <c:pt idx="9">
                  <c:v>0.47</c:v>
                </c:pt>
              </c:numCache>
            </c:numRef>
          </c:val>
          <c:extLst>
            <c:ext xmlns:c16="http://schemas.microsoft.com/office/drawing/2014/chart" uri="{C3380CC4-5D6E-409C-BE32-E72D297353CC}">
              <c16:uniqueId val="{00000005-E207-46D6-8E3A-8DB5DFCC99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1.85</c:v>
                </c:pt>
                <c:pt idx="2">
                  <c:v>#N/A</c:v>
                </c:pt>
                <c:pt idx="3">
                  <c:v>2.06</c:v>
                </c:pt>
                <c:pt idx="4">
                  <c:v>#N/A</c:v>
                </c:pt>
                <c:pt idx="5">
                  <c:v>1.75</c:v>
                </c:pt>
                <c:pt idx="6">
                  <c:v>#N/A</c:v>
                </c:pt>
                <c:pt idx="7">
                  <c:v>0.99</c:v>
                </c:pt>
                <c:pt idx="8">
                  <c:v>#N/A</c:v>
                </c:pt>
                <c:pt idx="9">
                  <c:v>0.84</c:v>
                </c:pt>
              </c:numCache>
            </c:numRef>
          </c:val>
          <c:extLst>
            <c:ext xmlns:c16="http://schemas.microsoft.com/office/drawing/2014/chart" uri="{C3380CC4-5D6E-409C-BE32-E72D297353CC}">
              <c16:uniqueId val="{00000006-E207-46D6-8E3A-8DB5DFCC99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0.61</c:v>
                </c:pt>
                <c:pt idx="4">
                  <c:v>#N/A</c:v>
                </c:pt>
                <c:pt idx="5">
                  <c:v>1.34</c:v>
                </c:pt>
                <c:pt idx="6">
                  <c:v>#N/A</c:v>
                </c:pt>
                <c:pt idx="7">
                  <c:v>1.46</c:v>
                </c:pt>
                <c:pt idx="8">
                  <c:v>#N/A</c:v>
                </c:pt>
                <c:pt idx="9">
                  <c:v>2.13</c:v>
                </c:pt>
              </c:numCache>
            </c:numRef>
          </c:val>
          <c:extLst>
            <c:ext xmlns:c16="http://schemas.microsoft.com/office/drawing/2014/chart" uri="{C3380CC4-5D6E-409C-BE32-E72D297353CC}">
              <c16:uniqueId val="{00000007-E207-46D6-8E3A-8DB5DFCC99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9.58</c:v>
                </c:pt>
                <c:pt idx="2">
                  <c:v>#N/A</c:v>
                </c:pt>
                <c:pt idx="3">
                  <c:v>9.89</c:v>
                </c:pt>
                <c:pt idx="4">
                  <c:v>#N/A</c:v>
                </c:pt>
                <c:pt idx="5">
                  <c:v>9.24</c:v>
                </c:pt>
                <c:pt idx="6">
                  <c:v>#N/A</c:v>
                </c:pt>
                <c:pt idx="7">
                  <c:v>8.44</c:v>
                </c:pt>
                <c:pt idx="8">
                  <c:v>#N/A</c:v>
                </c:pt>
                <c:pt idx="9">
                  <c:v>8.35</c:v>
                </c:pt>
              </c:numCache>
            </c:numRef>
          </c:val>
          <c:extLst>
            <c:ext xmlns:c16="http://schemas.microsoft.com/office/drawing/2014/chart" uri="{C3380CC4-5D6E-409C-BE32-E72D297353CC}">
              <c16:uniqueId val="{00000008-E207-46D6-8E3A-8DB5DFCC99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6.99</c:v>
                </c:pt>
                <c:pt idx="2">
                  <c:v>#N/A</c:v>
                </c:pt>
                <c:pt idx="3">
                  <c:v>10.06</c:v>
                </c:pt>
                <c:pt idx="4">
                  <c:v>#N/A</c:v>
                </c:pt>
                <c:pt idx="5">
                  <c:v>9.1999999999999993</c:v>
                </c:pt>
                <c:pt idx="6">
                  <c:v>#N/A</c:v>
                </c:pt>
                <c:pt idx="7">
                  <c:v>11.35</c:v>
                </c:pt>
                <c:pt idx="8">
                  <c:v>#N/A</c:v>
                </c:pt>
                <c:pt idx="9">
                  <c:v>9.14</c:v>
                </c:pt>
              </c:numCache>
            </c:numRef>
          </c:val>
          <c:extLst>
            <c:ext xmlns:c16="http://schemas.microsoft.com/office/drawing/2014/chart" uri="{C3380CC4-5D6E-409C-BE32-E72D297353CC}">
              <c16:uniqueId val="{00000009-E207-46D6-8E3A-8DB5DFCC99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1240</c:v>
                </c:pt>
                <c:pt idx="5">
                  <c:v>1276</c:v>
                </c:pt>
                <c:pt idx="8">
                  <c:v>1285</c:v>
                </c:pt>
                <c:pt idx="11">
                  <c:v>1259</c:v>
                </c:pt>
                <c:pt idx="14">
                  <c:v>1213</c:v>
                </c:pt>
              </c:numCache>
            </c:numRef>
          </c:val>
          <c:extLst>
            <c:ext xmlns:c16="http://schemas.microsoft.com/office/drawing/2014/chart" uri="{C3380CC4-5D6E-409C-BE32-E72D297353CC}">
              <c16:uniqueId val="{00000000-19A2-40B1-8182-1C2F33ED3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A2-40B1-8182-1C2F33ED3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A2-40B1-8182-1C2F33ED3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A2-40B1-8182-1C2F33ED3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c:v>
                </c:pt>
                <c:pt idx="3">
                  <c:v>213</c:v>
                </c:pt>
                <c:pt idx="6">
                  <c:v>208</c:v>
                </c:pt>
                <c:pt idx="9">
                  <c:v>187</c:v>
                </c:pt>
                <c:pt idx="12">
                  <c:v>168</c:v>
                </c:pt>
              </c:numCache>
            </c:numRef>
          </c:val>
          <c:extLst>
            <c:ext xmlns:c16="http://schemas.microsoft.com/office/drawing/2014/chart" uri="{C3380CC4-5D6E-409C-BE32-E72D297353CC}">
              <c16:uniqueId val="{00000004-19A2-40B1-8182-1C2F33ED3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A2-40B1-8182-1C2F33ED3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A2-40B1-8182-1C2F33ED3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1678</c:v>
                </c:pt>
                <c:pt idx="3">
                  <c:v>1727</c:v>
                </c:pt>
                <c:pt idx="6">
                  <c:v>1715</c:v>
                </c:pt>
                <c:pt idx="9">
                  <c:v>1713</c:v>
                </c:pt>
                <c:pt idx="12">
                  <c:v>1700</c:v>
                </c:pt>
              </c:numCache>
            </c:numRef>
          </c:val>
          <c:extLst>
            <c:ext xmlns:c16="http://schemas.microsoft.com/office/drawing/2014/chart" uri="{C3380CC4-5D6E-409C-BE32-E72D297353CC}">
              <c16:uniqueId val="{00000007-19A2-40B1-8182-1C2F33ED3C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635</c:v>
                </c:pt>
                <c:pt idx="2">
                  <c:v>#N/A</c:v>
                </c:pt>
                <c:pt idx="3">
                  <c:v>#N/A</c:v>
                </c:pt>
                <c:pt idx="4">
                  <c:v>664</c:v>
                </c:pt>
                <c:pt idx="5">
                  <c:v>#N/A</c:v>
                </c:pt>
                <c:pt idx="6">
                  <c:v>#N/A</c:v>
                </c:pt>
                <c:pt idx="7">
                  <c:v>638</c:v>
                </c:pt>
                <c:pt idx="8">
                  <c:v>#N/A</c:v>
                </c:pt>
                <c:pt idx="9">
                  <c:v>#N/A</c:v>
                </c:pt>
                <c:pt idx="10">
                  <c:v>641</c:v>
                </c:pt>
                <c:pt idx="11">
                  <c:v>#N/A</c:v>
                </c:pt>
                <c:pt idx="12">
                  <c:v>#N/A</c:v>
                </c:pt>
                <c:pt idx="13">
                  <c:v>655</c:v>
                </c:pt>
                <c:pt idx="14">
                  <c:v>#N/A</c:v>
                </c:pt>
              </c:numCache>
            </c:numRef>
          </c:val>
          <c:smooth val="0"/>
          <c:extLst>
            <c:ext xmlns:c16="http://schemas.microsoft.com/office/drawing/2014/chart" uri="{C3380CC4-5D6E-409C-BE32-E72D297353CC}">
              <c16:uniqueId val="{00000008-19A2-40B1-8182-1C2F33ED3C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12431</c:v>
                </c:pt>
                <c:pt idx="5">
                  <c:v>12146</c:v>
                </c:pt>
                <c:pt idx="8">
                  <c:v>11835</c:v>
                </c:pt>
                <c:pt idx="11">
                  <c:v>11595</c:v>
                </c:pt>
                <c:pt idx="14">
                  <c:v>10927</c:v>
                </c:pt>
              </c:numCache>
            </c:numRef>
          </c:val>
          <c:extLst>
            <c:ext xmlns:c16="http://schemas.microsoft.com/office/drawing/2014/chart" uri="{C3380CC4-5D6E-409C-BE32-E72D297353CC}">
              <c16:uniqueId val="{00000000-486D-48BB-ACBB-442C0DD77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1451</c:v>
                </c:pt>
                <c:pt idx="5">
                  <c:v>1221</c:v>
                </c:pt>
                <c:pt idx="8">
                  <c:v>1498</c:v>
                </c:pt>
                <c:pt idx="11">
                  <c:v>1343</c:v>
                </c:pt>
                <c:pt idx="14">
                  <c:v>1104</c:v>
                </c:pt>
              </c:numCache>
            </c:numRef>
          </c:val>
          <c:extLst>
            <c:ext xmlns:c16="http://schemas.microsoft.com/office/drawing/2014/chart" uri="{C3380CC4-5D6E-409C-BE32-E72D297353CC}">
              <c16:uniqueId val="{00000001-486D-48BB-ACBB-442C0DD77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3274</c:v>
                </c:pt>
                <c:pt idx="5">
                  <c:v>3008</c:v>
                </c:pt>
                <c:pt idx="8">
                  <c:v>3997</c:v>
                </c:pt>
                <c:pt idx="11">
                  <c:v>5117</c:v>
                </c:pt>
                <c:pt idx="14">
                  <c:v>5753</c:v>
                </c:pt>
              </c:numCache>
            </c:numRef>
          </c:val>
          <c:extLst>
            <c:ext xmlns:c16="http://schemas.microsoft.com/office/drawing/2014/chart" uri="{C3380CC4-5D6E-409C-BE32-E72D297353CC}">
              <c16:uniqueId val="{00000002-486D-48BB-ACBB-442C0DD77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D-48BB-ACBB-442C0DD77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6D-48BB-ACBB-442C0DD77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D-48BB-ACBB-442C0DD77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1994</c:v>
                </c:pt>
                <c:pt idx="3">
                  <c:v>2236</c:v>
                </c:pt>
                <c:pt idx="6">
                  <c:v>2249</c:v>
                </c:pt>
                <c:pt idx="9">
                  <c:v>2307</c:v>
                </c:pt>
                <c:pt idx="12">
                  <c:v>2452</c:v>
                </c:pt>
              </c:numCache>
            </c:numRef>
          </c:val>
          <c:extLst>
            <c:ext xmlns:c16="http://schemas.microsoft.com/office/drawing/2014/chart" uri="{C3380CC4-5D6E-409C-BE32-E72D297353CC}">
              <c16:uniqueId val="{00000006-486D-48BB-ACBB-442C0DD77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6D-48BB-ACBB-442C0DD77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1991</c:v>
                </c:pt>
                <c:pt idx="3">
                  <c:v>1681</c:v>
                </c:pt>
                <c:pt idx="6">
                  <c:v>1480</c:v>
                </c:pt>
                <c:pt idx="9">
                  <c:v>1426</c:v>
                </c:pt>
                <c:pt idx="12">
                  <c:v>1344</c:v>
                </c:pt>
              </c:numCache>
            </c:numRef>
          </c:val>
          <c:extLst>
            <c:ext xmlns:c16="http://schemas.microsoft.com/office/drawing/2014/chart" uri="{C3380CC4-5D6E-409C-BE32-E72D297353CC}">
              <c16:uniqueId val="{00000008-486D-48BB-ACBB-442C0DD77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1186</c:v>
                </c:pt>
                <c:pt idx="3">
                  <c:v>1186</c:v>
                </c:pt>
                <c:pt idx="6">
                  <c:v>1186</c:v>
                </c:pt>
                <c:pt idx="9">
                  <c:v>761</c:v>
                </c:pt>
                <c:pt idx="12">
                  <c:v>760</c:v>
                </c:pt>
              </c:numCache>
            </c:numRef>
          </c:val>
          <c:extLst>
            <c:ext xmlns:c16="http://schemas.microsoft.com/office/drawing/2014/chart" uri="{C3380CC4-5D6E-409C-BE32-E72D297353CC}">
              <c16:uniqueId val="{00000009-486D-48BB-ACBB-442C0DD77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16271</c:v>
                </c:pt>
                <c:pt idx="3">
                  <c:v>15434</c:v>
                </c:pt>
                <c:pt idx="6">
                  <c:v>14542</c:v>
                </c:pt>
                <c:pt idx="9">
                  <c:v>14034</c:v>
                </c:pt>
                <c:pt idx="12">
                  <c:v>12832</c:v>
                </c:pt>
              </c:numCache>
            </c:numRef>
          </c:val>
          <c:extLst>
            <c:ext xmlns:c16="http://schemas.microsoft.com/office/drawing/2014/chart" uri="{C3380CC4-5D6E-409C-BE32-E72D297353CC}">
              <c16:uniqueId val="{0000000A-486D-48BB-ACBB-442C0DD778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4286</c:v>
                </c:pt>
                <c:pt idx="2">
                  <c:v>#N/A</c:v>
                </c:pt>
                <c:pt idx="3">
                  <c:v>#N/A</c:v>
                </c:pt>
                <c:pt idx="4">
                  <c:v>4163</c:v>
                </c:pt>
                <c:pt idx="5">
                  <c:v>#N/A</c:v>
                </c:pt>
                <c:pt idx="6">
                  <c:v>#N/A</c:v>
                </c:pt>
                <c:pt idx="7">
                  <c:v>2128</c:v>
                </c:pt>
                <c:pt idx="8">
                  <c:v>#N/A</c:v>
                </c:pt>
                <c:pt idx="9">
                  <c:v>#N/A</c:v>
                </c:pt>
                <c:pt idx="10">
                  <c:v>472</c:v>
                </c:pt>
                <c:pt idx="11">
                  <c:v>#N/A</c:v>
                </c:pt>
                <c:pt idx="12">
                  <c:v>#N/A</c:v>
                </c:pt>
                <c:pt idx="13">
                  <c:v>0</c:v>
                </c:pt>
                <c:pt idx="14">
                  <c:v>#N/A</c:v>
                </c:pt>
              </c:numCache>
            </c:numRef>
          </c:val>
          <c:smooth val="0"/>
          <c:extLst>
            <c:ext xmlns:c16="http://schemas.microsoft.com/office/drawing/2014/chart" uri="{C3380CC4-5D6E-409C-BE32-E72D297353CC}">
              <c16:uniqueId val="{0000000B-486D-48BB-ACBB-442C0DD778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1225</c:v>
                </c:pt>
                <c:pt idx="1">
                  <c:v>2006</c:v>
                </c:pt>
                <c:pt idx="2">
                  <c:v>2029</c:v>
                </c:pt>
              </c:numCache>
            </c:numRef>
          </c:val>
          <c:extLst>
            <c:ext xmlns:c16="http://schemas.microsoft.com/office/drawing/2014/chart" uri="{C3380CC4-5D6E-409C-BE32-E72D297353CC}">
              <c16:uniqueId val="{00000000-91CF-4C10-8085-B8F021270E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534</c:v>
                </c:pt>
                <c:pt idx="1">
                  <c:v>396</c:v>
                </c:pt>
                <c:pt idx="2">
                  <c:v>396</c:v>
                </c:pt>
              </c:numCache>
            </c:numRef>
          </c:val>
          <c:extLst>
            <c:ext xmlns:c16="http://schemas.microsoft.com/office/drawing/2014/chart" uri="{C3380CC4-5D6E-409C-BE32-E72D297353CC}">
              <c16:uniqueId val="{00000001-91CF-4C10-8085-B8F021270E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c:v>
                </c:pt>
                <c:pt idx="1">
                  <c:v>606</c:v>
                </c:pt>
                <c:pt idx="2">
                  <c:v>1278</c:v>
                </c:pt>
              </c:numCache>
            </c:numRef>
          </c:val>
          <c:extLst>
            <c:ext xmlns:c16="http://schemas.microsoft.com/office/drawing/2014/chart" uri="{C3380CC4-5D6E-409C-BE32-E72D297353CC}">
              <c16:uniqueId val="{00000002-91CF-4C10-8085-B8F021270E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{5553E27C-97C2-4DB8-96C6-F375575A61A4}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59-4787-9FE2-F6F0034596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{AFA20F91-000D-42B7-B0D4-60AF91FF4931}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59-4787-9FE2-F6F0034596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{B4598107-4074-4C88-A3A1-1C31658C20E1}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59-4787-9FE2-F6F0034596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{86E483C5-1CBD-4689-A210-1E5C40486E7C}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59-4787-9FE2-F6F0034596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{7EA4A8F3-0C65-4FF7-B3ED-9DBA1C635330}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59-4787-9FE2-F6F0034596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{B446992E-B052-4204-94E3-BA0BA3E921C6}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59-4787-9FE2-F6F0034596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{1954D302-9BA4-416F-B138-F23B4150141A}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59-4787-9FE2-F6F0034596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{657B0C16-BFDB-4813-AC72-7FF7039EA9DD}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59-4787-9FE2-F6F0034596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{D42ADDED-5C78-41E8-9E13-CB6BC3B8E38D}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59-4787-9FE2-F6F0034596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67.3</c:v>
                </c:pt>
                <c:pt idx="16">
                  <c:v>69.099999999999994</c:v>
                </c:pt>
                <c:pt idx="24">
                  <c:v>70.8</c:v>
                </c:pt>
                <c:pt idx="32">
                  <c:v>72.599999999999994</c:v>
                </c:pt>
              </c:numCache>
            </c:numRef>
          </c:xVal>
          <c:yVal>
            <c:numRef>
              <c:f>公会計指標分析・財政指標組合せ分析表!$BP$51:$DC$51</c:f>
              <c:numCache>
                <c:formatCode>#,##0.0;"▲ "#,##0.0</c:formatCode>
                <c:ptCount val="40"/>
                <c:pt idx="0">
                  <c:v>52.2</c:v>
                </c:pt>
                <c:pt idx="8">
                  <c:v>50.4</c:v>
                </c:pt>
                <c:pt idx="16">
                  <c:v>24.5</c:v>
                </c:pt>
                <c:pt idx="24">
                  <c:v>5</c:v>
                </c:pt>
              </c:numCache>
            </c:numRef>
          </c:yVal>
          <c:smooth val="0"/>
          <c:extLst>
            <c:ext xmlns:c16="http://schemas.microsoft.com/office/drawing/2014/chart" uri="{C3380CC4-5D6E-409C-BE32-E72D297353CC}">
              <c16:uniqueId val="{00000009-B059-4787-9FE2-F6F0034596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263340830454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{4472545A-0993-4A88-BF51-A48493D99765}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59-4787-9FE2-F6F0034596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{2E28BB38-96F4-4CDF-85B2-5E78CB06CB7F}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59-4787-9FE2-F6F0034596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{CAFA4DBE-3528-46DC-A6C8-B8E50AC266FE}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59-4787-9FE2-F6F0034596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{8D531C51-B593-4F6A-A783-94DD2E9366B3}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59-4787-9FE2-F6F0034596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{74BDBB0C-CC21-4BE5-853D-496A1E9C584E}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59-4787-9FE2-F6F00345966F}"/>
                </c:ext>
              </c:extLst>
            </c:dLbl>
            <c:dLbl>
              <c:idx val="8"/>
              <c:layout>
                <c:manualLayout>
                  <c:x val="-3.91346170367612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{834EC238-BA8E-4EE5-BC18-7FF5AD519A4B}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59-4787-9FE2-F6F0034596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{2661591A-D40A-45FE-9591-D655C31C05CB}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59-4787-9FE2-F6F0034596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{2A5B684D-15BC-49D8-A9BA-27D74D791B97}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59-4787-9FE2-F6F0034596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{1AA77EA7-C702-44F9-8E34-2ADE7637A830}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59-4787-9FE2-F6F0034596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059-4787-9FE2-F6F00345966F}"/>
            </c:ext>
          </c:extLst>
        </c:ser>
        <c:dLbls>
          <c:showLegendKey val="0"/>
          <c:showVal val="1"/>
          <c:showCatName val="0"/>
          <c:showSerName val="0"/>
          <c:showPercent val="0"/>
          <c:showBubbleSize val="0"/>
        </c:dLbls>
        <c:axId val="46179840"/>
        <c:axId val="46181760"/>
      </c:scatterChart>
      <c:valAx>
        <c:axId val="46179840"/>
        <c:scaling>
          <c:orientation val="maxMin"/>
          <c:max val="7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{2C3C117F-0BD2-471A-930E-308E78D18273}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1DC-471A-90F2-4D2365870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{4FD6A016-0573-49F8-9C7F-D224BC6BBE24}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DC-471A-90F2-4D2365870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{F2485DD5-73DD-4832-814B-8EB34D84959D}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DC-471A-90F2-4D2365870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{DFCC84F0-4CEC-420A-BC05-D8CAE4D94C1A}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DC-471A-90F2-4D2365870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{A7167083-D833-491B-8318-7CA91B710B44}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DC-471A-90F2-4D2365870BC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{F4900C04-2582-4265-B1DB-9C91D0DD1B0C}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1DC-471A-90F2-4D2365870BC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{04356CEF-B1A4-4F83-972E-BED89486716C}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1DC-471A-90F2-4D2365870BC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{327BDAF1-BD7B-4EBD-9B7E-FB07B7DC68A4}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1DC-471A-90F2-4D2365870BC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{8576682C-0C9C-4095-994A-664F8B2AF87B}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1DC-471A-90F2-4D2365870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7.8</c:v>
                </c:pt>
                <c:pt idx="16">
                  <c:v>7.7</c:v>
                </c:pt>
                <c:pt idx="24">
                  <c:v>7.4</c:v>
                </c:pt>
                <c:pt idx="32">
                  <c:v>7.1</c:v>
                </c:pt>
              </c:numCache>
            </c:numRef>
          </c:xVal>
          <c:yVal>
            <c:numRef>
              <c:f>公会計指標分析・財政指標組合せ分析表!$BP$73:$DC$73</c:f>
              <c:numCache>
                <c:formatCode>#,##0.0;"▲ "#,##0.0</c:formatCode>
                <c:ptCount val="40"/>
                <c:pt idx="0">
                  <c:v>52.2</c:v>
                </c:pt>
                <c:pt idx="8">
                  <c:v>50.4</c:v>
                </c:pt>
                <c:pt idx="16">
                  <c:v>24.5</c:v>
                </c:pt>
                <c:pt idx="24">
                  <c:v>5</c:v>
                </c:pt>
              </c:numCache>
            </c:numRef>
          </c:yVal>
          <c:smooth val="0"/>
          <c:extLst>
            <c:ext xmlns:c16="http://schemas.microsoft.com/office/drawing/2014/chart" uri="{C3380CC4-5D6E-409C-BE32-E72D297353CC}">
              <c16:uniqueId val="{00000009-01DC-471A-90F2-4D2365870B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{14ABB9DF-E3E9-405B-9E1E-8530DAFEA890}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1DC-471A-90F2-4D2365870B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{BF643F90-089D-44ED-9288-50D6863C6270}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DC-471A-90F2-4D2365870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{92AD71A8-6F37-42FD-B0C8-FC276CBDF0A6}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DC-471A-90F2-4D2365870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{55F45FCA-815D-4D3E-A489-8F2BF3D2CB52}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DC-471A-90F2-4D2365870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{97091BB7-FDBC-4143-ACAC-F82DB7B26709}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DC-471A-90F2-4D2365870BCF}"/>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{AB14A5CA-DA5E-43BA-9D59-34D43C080AE4}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1DC-471A-90F2-4D2365870BC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{5B52DDD9-A1C4-4A8A-B6EB-37624BC583F2}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1DC-471A-90F2-4D2365870BC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{C0A0B644-B21E-4831-B076-E02790715C59}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1DC-471A-90F2-4D2365870BC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{DE3776A4-6F55-4CD7-9254-180E2D80D0B0}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1DC-471A-90F2-4D2365870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1DC-471A-90F2-4D2365870BC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類似団体内平均値を上回り、堅調に推移していたところ、令和４年度は、基準財政需要の増大に対し、基準財政収入の伸び悩みがあったことから、前年比０．０３ポイント低下している。</a:t>
          </a:r>
          <a:endParaRPr lang="ja-JP" altLang="ja-JP" sz="1400">
            <a:effectLst/>
          </a:endParaRPr>
        </a:p>
        <a:p>
          <a:r>
            <a:rPr kumimoji="1" lang="ja-JP" altLang="ja-JP" sz="1100">
              <a:solidFill>
                <a:schemeClr val="dk1"/>
              </a:solidFill>
              <a:effectLst/>
              <a:latin typeface="+mn-lt"/>
              <a:ea typeface="+mn-ea"/>
              <a:cs typeface="+mn-cs"/>
            </a:rPr>
            <a:t>　今後も社会保障関係経費の増加など、厳しい財政状況が継続することを十分に認識し、歳出の徹底的な見直しに取り組むとともに、税収の徴収率向上対策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113030</xdr:rowOff>
    </xdr:from>
    <xdr:to>
      <xdr:col>23</xdr:col>
      <xdr:colOff>133350</xdr:colOff>
      <xdr:row>37</xdr:row>
      <xdr:rowOff>13970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285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113030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134620</xdr:rowOff>
    </xdr:from>
    <xdr:to>
      <xdr:col>23</xdr:col>
      <xdr:colOff>184150</xdr:colOff>
      <xdr:row>37</xdr:row>
      <xdr:rowOff>64770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55897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62230</xdr:rowOff>
    </xdr:from>
    <xdr:to>
      <xdr:col>19</xdr:col>
      <xdr:colOff>184150</xdr:colOff>
      <xdr:row>36</xdr:row>
      <xdr:rowOff>163830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2557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令和４年度における経常収支比率は、経常一般財源について、地方交付税の増などがあるものの、臨時財政対策債や地方特例交付金等の減などにより、前年比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．３ポイントの上昇要因となっている。</a:t>
          </a:r>
          <a:endParaRPr lang="ja-JP" altLang="ja-JP" sz="1400">
            <a:effectLst/>
          </a:endParaRPr>
        </a:p>
        <a:p>
          <a:r>
            <a:rPr kumimoji="1" lang="ja-JP" altLang="ja-JP" sz="1100">
              <a:solidFill>
                <a:schemeClr val="dk1"/>
              </a:solidFill>
              <a:effectLst/>
              <a:latin typeface="+mn-lt"/>
              <a:ea typeface="+mn-ea"/>
              <a:cs typeface="+mn-cs"/>
            </a:rPr>
            <a:t>　なお、令和４年度において類似団体内平均値を上回ったことから、民間活力の活用などによるコスト縮減を図るとともに、引き続き自主財源の確保に努める。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48623</xdr:rowOff>
    </xdr:from>
    <xdr:to>
      <xdr:col>23</xdr:col>
      <xdr:colOff>133350</xdr:colOff>
      <xdr:row>60</xdr:row>
      <xdr:rowOff>94343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6417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48623</xdr:rowOff>
    </xdr:from>
    <xdr:to>
      <xdr:col>19</xdr:col>
      <xdr:colOff>133350</xdr:colOff>
      <xdr:row>60</xdr:row>
      <xdr:rowOff>101237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6417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101237</xdr:rowOff>
    </xdr:from>
    <xdr:to>
      <xdr:col>15</xdr:col>
      <xdr:colOff>82550</xdr:colOff>
      <xdr:row>61</xdr:row>
      <xdr:rowOff>40096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8823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40096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571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15620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169273</xdr:rowOff>
    </xdr:from>
    <xdr:to>
      <xdr:col>19</xdr:col>
      <xdr:colOff>184150</xdr:colOff>
      <xdr:row>59</xdr:row>
      <xdr:rowOff>99423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109600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136814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160746</xdr:rowOff>
    </xdr:from>
    <xdr:to>
      <xdr:col>11</xdr:col>
      <xdr:colOff>82550</xdr:colOff>
      <xdr:row>61</xdr:row>
      <xdr:rowOff>90896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75673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について、令和４年度においては、会計年度任用職員数の増に伴う人件費増や、原油・物価高騰の影響による物件費増などにより前年度比４，２５７円の増となっているものの、全体として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　今後も行政改革を推進し、市民サービスの向上を図りながら、経費の削減、組織と人事管理の適正化に努める。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66646</xdr:rowOff>
    </xdr:from>
    <xdr:to>
      <xdr:col>23</xdr:col>
      <xdr:colOff>133350</xdr:colOff>
      <xdr:row>81</xdr:row>
      <xdr:rowOff>73982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4096"/>
          <a:ext cx="8382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52947</xdr:rowOff>
    </xdr:from>
    <xdr:to>
      <xdr:col>19</xdr:col>
      <xdr:colOff>133350</xdr:colOff>
      <xdr:row>81</xdr:row>
      <xdr:rowOff>66646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0397"/>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45372</xdr:rowOff>
    </xdr:from>
    <xdr:to>
      <xdr:col>15</xdr:col>
      <xdr:colOff>82550</xdr:colOff>
      <xdr:row>81</xdr:row>
      <xdr:rowOff>52947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282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43763</xdr:rowOff>
    </xdr:from>
    <xdr:to>
      <xdr:col>11</xdr:col>
      <xdr:colOff>31750</xdr:colOff>
      <xdr:row>81</xdr:row>
      <xdr:rowOff>45372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121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23182</xdr:rowOff>
    </xdr:from>
    <xdr:to>
      <xdr:col>23</xdr:col>
      <xdr:colOff>184150</xdr:colOff>
      <xdr:row>81</xdr:row>
      <xdr:rowOff>124782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115909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15846</xdr:rowOff>
    </xdr:from>
    <xdr:to>
      <xdr:col>19</xdr:col>
      <xdr:colOff>184150</xdr:colOff>
      <xdr:row>81</xdr:row>
      <xdr:rowOff>117446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127623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2147</xdr:rowOff>
    </xdr:from>
    <xdr:to>
      <xdr:col>15</xdr:col>
      <xdr:colOff>133350</xdr:colOff>
      <xdr:row>81</xdr:row>
      <xdr:rowOff>103747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113924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166022</xdr:rowOff>
    </xdr:from>
    <xdr:to>
      <xdr:col>11</xdr:col>
      <xdr:colOff>82550</xdr:colOff>
      <xdr:row>81</xdr:row>
      <xdr:rowOff>96172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106349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164413</xdr:rowOff>
    </xdr:from>
    <xdr:to>
      <xdr:col>7</xdr:col>
      <xdr:colOff>31750</xdr:colOff>
      <xdr:row>81</xdr:row>
      <xdr:rowOff>94563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104740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ラスパイレス指数については、令和４年度において、採用・退職に伴う人事異動や職員構成の変動に伴い、前年比０．１ポイントの減となっている。</a:t>
          </a:r>
          <a:endParaRPr lang="ja-JP" altLang="ja-JP" sz="1400">
            <a:effectLst/>
          </a:endParaRPr>
        </a:p>
        <a:p>
          <a:r>
            <a:rPr kumimoji="1" lang="ja-JP" altLang="ja-JP" sz="1100">
              <a:solidFill>
                <a:schemeClr val="dk1"/>
              </a:solidFill>
              <a:effectLst/>
              <a:latin typeface="+mn-lt"/>
              <a:ea typeface="+mn-ea"/>
              <a:cs typeface="+mn-cs"/>
            </a:rPr>
            <a:t>　今後においても継続して国の給与制度に合わせた給与水準の適正化に努めていく。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64205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人口１，０００人当たり職員数は、令和４年度において、退職者数の増などの影響により、前年度比０．０２人となっている。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本市の職員数のうち約２割が消防職員であることを踏まえると、全国・千葉県の平均値と本市の数値を単に比較することはできず、一方で類似団体の平均値は本市を上回っていることから、現状として、本市の人口に対する市職員数は少ない状態と考えられる。この状況を踏まえ、今後も引き続き、国、千葉県及び類似団体などの職員数の状況を把握し、適正な定員管理を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86541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199794"/>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73902</xdr:rowOff>
    </xdr:from>
    <xdr:to>
      <xdr:col>77</xdr:col>
      <xdr:colOff>44450</xdr:colOff>
      <xdr:row>59</xdr:row>
      <xdr:rowOff>86541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894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73902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5153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57815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15153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23102</xdr:rowOff>
    </xdr:from>
    <xdr:to>
      <xdr:col>73</xdr:col>
      <xdr:colOff>44450</xdr:colOff>
      <xdr:row>59</xdr:row>
      <xdr:rowOff>124702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134879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7015</xdr:rowOff>
    </xdr:from>
    <xdr:to>
      <xdr:col>64</xdr:col>
      <xdr:colOff>152400</xdr:colOff>
      <xdr:row>59</xdr:row>
      <xdr:rowOff>108615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118792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実質公債費比率については、令和元年度までは上昇傾向にあったところ、令和４年度においては、</a:t>
          </a:r>
          <a:r>
            <a:rPr lang="ja-JP" altLang="ja-JP" sz="1100">
              <a:solidFill>
                <a:schemeClr val="dk1"/>
              </a:solidFill>
              <a:effectLst/>
              <a:latin typeface="+mn-lt"/>
              <a:ea typeface="+mn-ea"/>
              <a:cs typeface="+mn-cs"/>
            </a:rPr>
            <a:t>近年の起債抑制による市債残高の減による地方債元利償還金</a:t>
          </a:r>
          <a:r>
            <a:rPr kumimoji="1" lang="ja-JP" altLang="ja-JP" sz="1100">
              <a:solidFill>
                <a:schemeClr val="dk1"/>
              </a:solidFill>
              <a:effectLst/>
              <a:latin typeface="+mn-lt"/>
              <a:ea typeface="+mn-ea"/>
              <a:cs typeface="+mn-cs"/>
            </a:rPr>
            <a:t>の逓減に伴い、前年比０．３ポイント改善している。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なお、類似団体内平均値を下回っているものの、</a:t>
          </a:r>
          <a:r>
            <a:rPr lang="ja-JP" altLang="ja-JP" sz="1100">
              <a:solidFill>
                <a:schemeClr val="dk1"/>
              </a:solidFill>
              <a:effectLst/>
              <a:latin typeface="+mn-lt"/>
              <a:ea typeface="+mn-ea"/>
              <a:cs typeface="+mn-cs"/>
            </a:rPr>
            <a:t>臨時財政対策債の減など財政運営における不安定要素も介在していることから、</a:t>
          </a:r>
          <a:r>
            <a:rPr kumimoji="1" lang="ja-JP" altLang="ja-JP" sz="1100">
              <a:solidFill>
                <a:schemeClr val="dk1"/>
              </a:solidFill>
              <a:effectLst/>
              <a:latin typeface="+mn-lt"/>
              <a:ea typeface="+mn-ea"/>
              <a:cs typeface="+mn-cs"/>
            </a:rPr>
            <a:t>新規起債に当たっては、</a:t>
          </a:r>
          <a:r>
            <a:rPr lang="ja-JP" altLang="ja-JP" sz="1100">
              <a:solidFill>
                <a:schemeClr val="dk1"/>
              </a:solidFill>
              <a:effectLst/>
              <a:latin typeface="+mn-lt"/>
              <a:ea typeface="+mn-ea"/>
              <a:cs typeface="+mn-cs"/>
            </a:rPr>
            <a:t>償還額と借入額のバランスを図り、</a:t>
          </a:r>
          <a:r>
            <a:rPr kumimoji="1" lang="ja-JP" altLang="ja-JP" sz="1100">
              <a:solidFill>
                <a:schemeClr val="dk1"/>
              </a:solidFill>
              <a:effectLst/>
              <a:latin typeface="+mn-lt"/>
              <a:ea typeface="+mn-ea"/>
              <a:cs typeface="+mn-cs"/>
            </a:rPr>
            <a:t>事業効果の精査とともに、一定の起債抑制を行うなど、引き続き市債の適正化を図る。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157268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34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36</xdr:row>
      <xdr:rowOff>163301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294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36</xdr:row>
      <xdr:rowOff>165312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147214</xdr:rowOff>
    </xdr:from>
    <xdr:to>
      <xdr:col>68</xdr:col>
      <xdr:colOff>152400</xdr:colOff>
      <xdr:row>36</xdr:row>
      <xdr:rowOff>165312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941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96414</xdr:rowOff>
    </xdr:from>
    <xdr:to>
      <xdr:col>64</xdr:col>
      <xdr:colOff>152400</xdr:colOff>
      <xdr:row>37</xdr:row>
      <xdr:rowOff>26564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36741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lang="ja-JP" altLang="ja-JP" sz="1100">
              <a:solidFill>
                <a:schemeClr val="dk1"/>
              </a:solidFill>
              <a:effectLst/>
              <a:latin typeface="+mn-lt"/>
              <a:ea typeface="+mn-ea"/>
              <a:cs typeface="+mn-cs"/>
            </a:rPr>
            <a:t>令和４年度は、普通交付税の増もある上、財務状況の改善による充当可能基金額の大幅増や、近年の起債抑制による地方債残高の減もあったことから、将来負担比率は－</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なお、今後、施設老朽化による将来負担増も見込まれることから、起債抑制の適正化を図るとと</a:t>
          </a:r>
          <a:r>
            <a:rPr kumimoji="1" lang="ja-JP" altLang="en-US" sz="1100">
              <a:solidFill>
                <a:schemeClr val="dk1"/>
              </a:solidFill>
              <a:effectLst/>
              <a:latin typeface="+mn-lt"/>
              <a:ea typeface="+mn-ea"/>
              <a:cs typeface="+mn-cs"/>
            </a:rPr>
            <a:t>もに、</a:t>
          </a:r>
          <a:r>
            <a:rPr kumimoji="1" lang="ja-JP" altLang="ja-JP" sz="1100">
              <a:solidFill>
                <a:schemeClr val="dk1"/>
              </a:solidFill>
              <a:effectLst/>
              <a:latin typeface="+mn-lt"/>
              <a:ea typeface="+mn-ea"/>
              <a:cs typeface="+mn-cs"/>
            </a:rPr>
            <a:t>基金積立を計画的に行うよう努める。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30163</xdr:rowOff>
    </xdr:from>
    <xdr:to>
      <xdr:col>77</xdr:col>
      <xdr:colOff>44450</xdr:colOff>
      <xdr:row>15</xdr:row>
      <xdr:rowOff>147796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01913"/>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147796</xdr:rowOff>
    </xdr:from>
    <xdr:to>
      <xdr:col>72</xdr:col>
      <xdr:colOff>203200</xdr:colOff>
      <xdr:row>16</xdr:row>
      <xdr:rowOff>132588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19546"/>
          <a:ext cx="889000" cy="1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132588</xdr:rowOff>
    </xdr:from>
    <xdr:to>
      <xdr:col>68</xdr:col>
      <xdr:colOff>152400</xdr:colOff>
      <xdr:row>16</xdr:row>
      <xdr:rowOff>143446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7578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150813</xdr:rowOff>
    </xdr:from>
    <xdr:to>
      <xdr:col>77</xdr:col>
      <xdr:colOff>95250</xdr:colOff>
      <xdr:row>15</xdr:row>
      <xdr:rowOff>80963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91140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1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96996</xdr:rowOff>
    </xdr:from>
    <xdr:to>
      <xdr:col>73</xdr:col>
      <xdr:colOff>44450</xdr:colOff>
      <xdr:row>16</xdr:row>
      <xdr:rowOff>27146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37323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92646</xdr:rowOff>
    </xdr:from>
    <xdr:to>
      <xdr:col>64</xdr:col>
      <xdr:colOff>152400</xdr:colOff>
      <xdr:row>17</xdr:row>
      <xdr:rowOff>22796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については、単独で消防本部・署を設置していることから、類似団体内平均値を上回る結果となることに加え、令和４年度においては、会計年度任用職員数の増などの影響により、前年比０．４ポイント上昇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今後も引き続き、給与水準の適正化に努め、定員適正化計画などに基づき、適正な定員管理を実施する。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3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3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7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96520</xdr:rowOff>
    </xdr:from>
    <xdr:to>
      <xdr:col>11</xdr:col>
      <xdr:colOff>9525</xdr:colOff>
      <xdr:row>41</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5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45720</xdr:rowOff>
    </xdr:from>
    <xdr:to>
      <xdr:col>6</xdr:col>
      <xdr:colOff>171450</xdr:colOff>
      <xdr:row>40</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物件費に係る経常収支比率については、令和４年度においては、前年比１．８ポイント上昇している。</a:t>
          </a:r>
          <a:endParaRPr lang="ja-JP" altLang="ja-JP" sz="1400">
            <a:effectLst/>
          </a:endParaRPr>
        </a:p>
        <a:p>
          <a:r>
            <a:rPr kumimoji="1" lang="ja-JP" altLang="ja-JP" sz="1100">
              <a:solidFill>
                <a:schemeClr val="dk1"/>
              </a:solidFill>
              <a:effectLst/>
              <a:latin typeface="+mn-lt"/>
              <a:ea typeface="+mn-ea"/>
              <a:cs typeface="+mn-cs"/>
            </a:rPr>
            <a:t>　要因としては、</a:t>
          </a:r>
          <a:r>
            <a:rPr lang="ja-JP" altLang="ja-JP" sz="1100" b="0">
              <a:solidFill>
                <a:schemeClr val="dk1"/>
              </a:solidFill>
              <a:effectLst/>
              <a:latin typeface="+mn-lt"/>
              <a:ea typeface="+mn-ea"/>
              <a:cs typeface="+mn-cs"/>
            </a:rPr>
            <a:t>新型コロナウイルスワクチン接種に係る委託料の減などがあったものの、デマンド交通委託料、電気料の燃料調整額の値上げに伴う増</a:t>
          </a:r>
          <a:r>
            <a:rPr kumimoji="1" lang="ja-JP" altLang="ja-JP" sz="1100" b="0">
              <a:solidFill>
                <a:schemeClr val="dk1"/>
              </a:solidFill>
              <a:effectLst/>
              <a:latin typeface="+mn-lt"/>
              <a:ea typeface="+mn-ea"/>
              <a:cs typeface="+mn-cs"/>
            </a:rPr>
            <a:t>などに加え、</a:t>
          </a:r>
          <a:r>
            <a:rPr kumimoji="1" lang="ja-JP" altLang="ja-JP" sz="1100">
              <a:solidFill>
                <a:schemeClr val="dk1"/>
              </a:solidFill>
              <a:effectLst/>
              <a:latin typeface="+mn-lt"/>
              <a:ea typeface="+mn-ea"/>
              <a:cs typeface="+mn-cs"/>
            </a:rPr>
            <a:t>経常一般財源の減による影響が挙げられる。類似団体内平均値も上回っていることから、今後も業務の効率化、低コスト化を推進することにより経常経費の削減に努める。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18</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953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95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内平均値を上回る状況にあり、近年改善傾向が見られたが、令和４年度においては、臨時財政対策債や地方特例交付金などの減により、経常一般財源が減少したことから、前年比１．４ポイント上昇している。</a:t>
          </a:r>
          <a:endParaRPr lang="ja-JP" altLang="ja-JP" sz="1400">
            <a:effectLst/>
          </a:endParaRPr>
        </a:p>
        <a:p>
          <a:r>
            <a:rPr kumimoji="1" lang="ja-JP" altLang="ja-JP" sz="1100">
              <a:solidFill>
                <a:schemeClr val="dk1"/>
              </a:solidFill>
              <a:effectLst/>
              <a:latin typeface="+mn-lt"/>
              <a:ea typeface="+mn-ea"/>
              <a:cs typeface="+mn-cs"/>
            </a:rPr>
            <a:t>　今後も扶助費の増大が見込まれることから、給付水準や市単独事業の見直しの検討などにより適正水準を維持できるよう努める。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60</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34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その他に係る経常収支比率については、令和４年度において、前年比０．８ポイント上昇したものの、類似団体内平均値を下回っている。</a:t>
          </a:r>
          <a:endParaRPr lang="ja-JP" altLang="ja-JP" sz="1400">
            <a:effectLst/>
          </a:endParaRPr>
        </a:p>
        <a:p>
          <a:r>
            <a:rPr kumimoji="1" lang="ja-JP" altLang="ja-JP" sz="1100">
              <a:solidFill>
                <a:schemeClr val="dk1"/>
              </a:solidFill>
              <a:effectLst/>
              <a:latin typeface="+mn-lt"/>
              <a:ea typeface="+mn-ea"/>
              <a:cs typeface="+mn-cs"/>
            </a:rPr>
            <a:t>　要因としては、介護保険特別会計や後期高齢者医療特別会計に係る繰出金の増などがあった他、経常一般財源が減少したことが挙げられる。</a:t>
          </a:r>
          <a:endParaRPr lang="ja-JP" altLang="ja-JP" sz="1400">
            <a:effectLst/>
          </a:endParaRPr>
        </a:p>
        <a:p>
          <a:r>
            <a:rPr kumimoji="1" lang="ja-JP" altLang="ja-JP" sz="1100">
              <a:solidFill>
                <a:schemeClr val="dk1"/>
              </a:solidFill>
              <a:effectLst/>
              <a:latin typeface="+mn-lt"/>
              <a:ea typeface="+mn-ea"/>
              <a:cs typeface="+mn-cs"/>
            </a:rPr>
            <a:t>　今後も繰出基準に基づく適正な繰出しと、特別会計の独立採算の原則に沿った運営により、一般会計の負担軽減に努める。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9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130810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07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補助費等に係る経常収支比率については、令和４年度において、前年比０．４ポイント上昇した。</a:t>
          </a:r>
          <a:r>
            <a:rPr lang="ja-JP" altLang="ja-JP" sz="1100" b="0">
              <a:solidFill>
                <a:schemeClr val="dk1"/>
              </a:solidFill>
              <a:effectLst/>
              <a:latin typeface="+mn-lt"/>
              <a:ea typeface="+mn-ea"/>
              <a:cs typeface="+mn-cs"/>
            </a:rPr>
            <a:t>令和３年度に新型コロナウイルス感染症対応地方創生臨時交付金を活用し実施した「とみさと元気アップ」商品券事業費補助金、感染予防市民応援給付金の減などがあるものの</a:t>
          </a:r>
          <a:r>
            <a:rPr kumimoji="1" lang="ja-JP" altLang="ja-JP" sz="1100">
              <a:solidFill>
                <a:schemeClr val="dk1"/>
              </a:solidFill>
              <a:effectLst/>
              <a:latin typeface="+mn-lt"/>
              <a:ea typeface="+mn-ea"/>
              <a:cs typeface="+mn-cs"/>
            </a:rPr>
            <a:t>、経常一般財源が減少したことが影響として挙げられる。なお、類似団体内平均値を下回っているが、引き続き補助の必要性や事業の見直しを行い、経費の節減に努める。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334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公債費に係る経常収支比率は、令和４年度においては、前年に償還終了となる市債が多かったものの、臨時財政対策債や地方特例交付金などの減により、経常一般財源が減少したことから、前年比０．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なお、類似団体内平均値を下回っているが、新規起債に当たっては、</a:t>
          </a:r>
          <a:r>
            <a:rPr lang="ja-JP" altLang="ja-JP" sz="1100">
              <a:solidFill>
                <a:schemeClr val="dk1"/>
              </a:solidFill>
              <a:effectLst/>
              <a:latin typeface="+mn-lt"/>
              <a:ea typeface="+mn-ea"/>
              <a:cs typeface="+mn-cs"/>
            </a:rPr>
            <a:t>償還額と借入額のバランスを図り、</a:t>
          </a:r>
          <a:r>
            <a:rPr kumimoji="1" lang="ja-JP" altLang="ja-JP" sz="1100">
              <a:solidFill>
                <a:schemeClr val="dk1"/>
              </a:solidFill>
              <a:effectLst/>
              <a:latin typeface="+mn-lt"/>
              <a:ea typeface="+mn-ea"/>
              <a:cs typeface="+mn-cs"/>
            </a:rPr>
            <a:t>事業効果の精査とともに、一定の起債抑制を行うなど、引き続き市債の適正化を図る。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85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08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公債費以外における経常収支比率については、令和４年度において、前年比５．８ポイント上昇し、類似団体内平均値を上回っている。</a:t>
          </a:r>
          <a:endParaRPr lang="ja-JP" altLang="ja-JP" sz="1400">
            <a:effectLst/>
          </a:endParaRPr>
        </a:p>
        <a:p>
          <a:r>
            <a:rPr kumimoji="1" lang="ja-JP" altLang="ja-JP" sz="1100">
              <a:solidFill>
                <a:schemeClr val="dk1"/>
              </a:solidFill>
              <a:effectLst/>
              <a:latin typeface="+mn-lt"/>
              <a:ea typeface="+mn-ea"/>
              <a:cs typeface="+mn-cs"/>
            </a:rPr>
            <a:t>　要因としては、臨時財政対策債や地方特例交付金などの減により、経常一般財源が減少したことなどが挙げられる。</a:t>
          </a:r>
          <a:endParaRPr lang="ja-JP" altLang="ja-JP" sz="1400">
            <a:effectLst/>
          </a:endParaRPr>
        </a:p>
        <a:p>
          <a:r>
            <a:rPr kumimoji="1" lang="ja-JP" altLang="ja-JP" sz="1100">
              <a:solidFill>
                <a:schemeClr val="dk1"/>
              </a:solidFill>
              <a:effectLst/>
              <a:latin typeface="+mn-lt"/>
              <a:ea typeface="+mn-ea"/>
              <a:cs typeface="+mn-cs"/>
            </a:rPr>
            <a:t>　今後も、市民サービスを確保しつつ、業務の効率化や低コスト化などを推進し、健全な財政運営に努める。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152146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86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886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160844</xdr:rowOff>
    </xdr:from>
    <xdr:to>
      <xdr:col>29</xdr:col>
      <xdr:colOff>127000</xdr:colOff>
      <xdr:row>19</xdr:row>
      <xdr:rowOff>168899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6019"/>
          <a:ext cx="647700" cy="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168899</xdr:rowOff>
    </xdr:from>
    <xdr:to>
      <xdr:col>26</xdr:col>
      <xdr:colOff>50800</xdr:colOff>
      <xdr:row>20</xdr:row>
      <xdr:rowOff>11709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4074"/>
          <a:ext cx="698500" cy="1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169356</xdr:rowOff>
    </xdr:from>
    <xdr:to>
      <xdr:col>22</xdr:col>
      <xdr:colOff>114300</xdr:colOff>
      <xdr:row>20</xdr:row>
      <xdr:rowOff>11709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74531"/>
          <a:ext cx="6985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169356</xdr:rowOff>
    </xdr:from>
    <xdr:to>
      <xdr:col>18</xdr:col>
      <xdr:colOff>177800</xdr:colOff>
      <xdr:row>20</xdr:row>
      <xdr:rowOff>3730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4531"/>
          <a:ext cx="6985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110044</xdr:rowOff>
    </xdr:from>
    <xdr:to>
      <xdr:col>29</xdr:col>
      <xdr:colOff>177800</xdr:colOff>
      <xdr:row>20</xdr:row>
      <xdr:rowOff>40194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118099</xdr:rowOff>
    </xdr:from>
    <xdr:to>
      <xdr:col>26</xdr:col>
      <xdr:colOff>101600</xdr:colOff>
      <xdr:row>20</xdr:row>
      <xdr:rowOff>48249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33026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0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132359</xdr:rowOff>
    </xdr:from>
    <xdr:to>
      <xdr:col>22</xdr:col>
      <xdr:colOff>165100</xdr:colOff>
      <xdr:row>20</xdr:row>
      <xdr:rowOff>62509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47286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2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118556</xdr:rowOff>
    </xdr:from>
    <xdr:to>
      <xdr:col>19</xdr:col>
      <xdr:colOff>38100</xdr:colOff>
      <xdr:row>20</xdr:row>
      <xdr:rowOff>48706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124380</xdr:rowOff>
    </xdr:from>
    <xdr:to>
      <xdr:col>15</xdr:col>
      <xdr:colOff>101600</xdr:colOff>
      <xdr:row>20</xdr:row>
      <xdr:rowOff>54530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39307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38379</xdr:rowOff>
    </xdr:from>
    <xdr:to>
      <xdr:col>29</xdr:col>
      <xdr:colOff>127000</xdr:colOff>
      <xdr:row>38</xdr:row>
      <xdr:rowOff>39439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05979"/>
          <a:ext cx="647700" cy="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39439</xdr:rowOff>
    </xdr:from>
    <xdr:to>
      <xdr:col>26</xdr:col>
      <xdr:colOff>50800</xdr:colOff>
      <xdr:row>38</xdr:row>
      <xdr:rowOff>40334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7039"/>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38639</xdr:rowOff>
    </xdr:from>
    <xdr:to>
      <xdr:col>22</xdr:col>
      <xdr:colOff>114300</xdr:colOff>
      <xdr:row>38</xdr:row>
      <xdr:rowOff>40334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06239"/>
          <a:ext cx="698500" cy="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38639</xdr:rowOff>
    </xdr:from>
    <xdr:to>
      <xdr:col>18</xdr:col>
      <xdr:colOff>177800</xdr:colOff>
      <xdr:row>38</xdr:row>
      <xdr:rowOff>40555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06239"/>
          <a:ext cx="698500" cy="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330479</xdr:rowOff>
    </xdr:from>
    <xdr:to>
      <xdr:col>29</xdr:col>
      <xdr:colOff>177800</xdr:colOff>
      <xdr:row>38</xdr:row>
      <xdr:rowOff>89179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239056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331539</xdr:rowOff>
    </xdr:from>
    <xdr:to>
      <xdr:col>26</xdr:col>
      <xdr:colOff>101600</xdr:colOff>
      <xdr:row>38</xdr:row>
      <xdr:rowOff>90239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75016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4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332434</xdr:rowOff>
    </xdr:from>
    <xdr:to>
      <xdr:col>22</xdr:col>
      <xdr:colOff>165100</xdr:colOff>
      <xdr:row>38</xdr:row>
      <xdr:rowOff>91134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75911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4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330739</xdr:rowOff>
    </xdr:from>
    <xdr:to>
      <xdr:col>19</xdr:col>
      <xdr:colOff>38100</xdr:colOff>
      <xdr:row>38</xdr:row>
      <xdr:rowOff>89439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332655</xdr:rowOff>
    </xdr:from>
    <xdr:to>
      <xdr:col>15</xdr:col>
      <xdr:colOff>101600</xdr:colOff>
      <xdr:row>38</xdr:row>
      <xdr:rowOff>91355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76132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85725</xdr:rowOff>
    </xdr:from>
    <xdr:to>
      <xdr:col>24</xdr:col>
      <xdr:colOff>63500</xdr:colOff>
      <xdr:row>38</xdr:row>
      <xdr:rowOff>98844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0825"/>
          <a:ext cx="8382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98844</xdr:rowOff>
    </xdr:from>
    <xdr:to>
      <xdr:col>19</xdr:col>
      <xdr:colOff>177800</xdr:colOff>
      <xdr:row>38</xdr:row>
      <xdr:rowOff>123317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3944"/>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117919</xdr:rowOff>
    </xdr:from>
    <xdr:to>
      <xdr:col>15</xdr:col>
      <xdr:colOff>50800</xdr:colOff>
      <xdr:row>38</xdr:row>
      <xdr:rowOff>123317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3019"/>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117919</xdr:rowOff>
    </xdr:from>
    <xdr:to>
      <xdr:col>10</xdr:col>
      <xdr:colOff>114300</xdr:colOff>
      <xdr:row>38</xdr:row>
      <xdr:rowOff>145441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3019"/>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121302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48044</xdr:rowOff>
    </xdr:from>
    <xdr:to>
      <xdr:col>20</xdr:col>
      <xdr:colOff>38100</xdr:colOff>
      <xdr:row>38</xdr:row>
      <xdr:rowOff>149644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72517</xdr:rowOff>
    </xdr:from>
    <xdr:to>
      <xdr:col>15</xdr:col>
      <xdr:colOff>101600</xdr:colOff>
      <xdr:row>39</xdr:row>
      <xdr:rowOff>2667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165244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67119</xdr:rowOff>
    </xdr:from>
    <xdr:to>
      <xdr:col>10</xdr:col>
      <xdr:colOff>165100</xdr:colOff>
      <xdr:row>38</xdr:row>
      <xdr:rowOff>168719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159846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94641</xdr:rowOff>
    </xdr:from>
    <xdr:to>
      <xdr:col>6</xdr:col>
      <xdr:colOff>38100</xdr:colOff>
      <xdr:row>39</xdr:row>
      <xdr:rowOff>24791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15918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105477</xdr:rowOff>
    </xdr:from>
    <xdr:to>
      <xdr:col>24</xdr:col>
      <xdr:colOff>63500</xdr:colOff>
      <xdr:row>58</xdr:row>
      <xdr:rowOff>111451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49577"/>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111451</xdr:rowOff>
    </xdr:from>
    <xdr:to>
      <xdr:col>19</xdr:col>
      <xdr:colOff>177800</xdr:colOff>
      <xdr:row>58</xdr:row>
      <xdr:rowOff>123992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555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123992</xdr:rowOff>
    </xdr:from>
    <xdr:to>
      <xdr:col>15</xdr:col>
      <xdr:colOff>50800</xdr:colOff>
      <xdr:row>58</xdr:row>
      <xdr:rowOff>131648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8092"/>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131648</xdr:rowOff>
    </xdr:from>
    <xdr:to>
      <xdr:col>10</xdr:col>
      <xdr:colOff>114300</xdr:colOff>
      <xdr:row>58</xdr:row>
      <xdr:rowOff>134572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75748"/>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54677</xdr:rowOff>
    </xdr:from>
    <xdr:to>
      <xdr:col>24</xdr:col>
      <xdr:colOff>114300</xdr:colOff>
      <xdr:row>58</xdr:row>
      <xdr:rowOff>156277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141054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60651</xdr:rowOff>
    </xdr:from>
    <xdr:to>
      <xdr:col>20</xdr:col>
      <xdr:colOff>38100</xdr:colOff>
      <xdr:row>58</xdr:row>
      <xdr:rowOff>162251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73192</xdr:rowOff>
    </xdr:from>
    <xdr:to>
      <xdr:col>15</xdr:col>
      <xdr:colOff>101600</xdr:colOff>
      <xdr:row>59</xdr:row>
      <xdr:rowOff>3342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165919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80848</xdr:rowOff>
    </xdr:from>
    <xdr:to>
      <xdr:col>10</xdr:col>
      <xdr:colOff>165100</xdr:colOff>
      <xdr:row>59</xdr:row>
      <xdr:rowOff>10998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83772</xdr:rowOff>
    </xdr:from>
    <xdr:to>
      <xdr:col>6</xdr:col>
      <xdr:colOff>38100</xdr:colOff>
      <xdr:row>59</xdr:row>
      <xdr:rowOff>13922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81995</xdr:rowOff>
    </xdr:from>
    <xdr:to>
      <xdr:col>24</xdr:col>
      <xdr:colOff>63500</xdr:colOff>
      <xdr:row>79</xdr:row>
      <xdr:rowOff>85195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2654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83807</xdr:rowOff>
    </xdr:from>
    <xdr:to>
      <xdr:col>19</xdr:col>
      <xdr:colOff>177800</xdr:colOff>
      <xdr:row>79</xdr:row>
      <xdr:rowOff>85195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2835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83807</xdr:rowOff>
    </xdr:from>
    <xdr:to>
      <xdr:col>15</xdr:col>
      <xdr:colOff>50800</xdr:colOff>
      <xdr:row>79</xdr:row>
      <xdr:rowOff>88379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28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86044</xdr:rowOff>
    </xdr:from>
    <xdr:to>
      <xdr:col>10</xdr:col>
      <xdr:colOff>114300</xdr:colOff>
      <xdr:row>79</xdr:row>
      <xdr:rowOff>88379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30594"/>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31195</xdr:rowOff>
    </xdr:from>
    <xdr:to>
      <xdr:col>24</xdr:col>
      <xdr:colOff>114300</xdr:colOff>
      <xdr:row>79</xdr:row>
      <xdr:rowOff>132795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117572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34395</xdr:rowOff>
    </xdr:from>
    <xdr:to>
      <xdr:col>20</xdr:col>
      <xdr:colOff>38100</xdr:colOff>
      <xdr:row>79</xdr:row>
      <xdr:rowOff>135995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127122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7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33007</xdr:rowOff>
    </xdr:from>
    <xdr:to>
      <xdr:col>15</xdr:col>
      <xdr:colOff>101600</xdr:colOff>
      <xdr:row>79</xdr:row>
      <xdr:rowOff>134607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125734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7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37579</xdr:rowOff>
    </xdr:from>
    <xdr:to>
      <xdr:col>10</xdr:col>
      <xdr:colOff>165100</xdr:colOff>
      <xdr:row>79</xdr:row>
      <xdr:rowOff>139179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130306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74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35244</xdr:rowOff>
    </xdr:from>
    <xdr:to>
      <xdr:col>6</xdr:col>
      <xdr:colOff>38100</xdr:colOff>
      <xdr:row>79</xdr:row>
      <xdr:rowOff>136844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127971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129119</xdr:rowOff>
    </xdr:from>
    <xdr:to>
      <xdr:col>24</xdr:col>
      <xdr:colOff>63500</xdr:colOff>
      <xdr:row>97</xdr:row>
      <xdr:rowOff>55085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8319"/>
          <a:ext cx="8382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129119</xdr:rowOff>
    </xdr:from>
    <xdr:to>
      <xdr:col>19</xdr:col>
      <xdr:colOff>177800</xdr:colOff>
      <xdr:row>98</xdr:row>
      <xdr:rowOff>47716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8319"/>
          <a:ext cx="889000" cy="2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47716</xdr:rowOff>
    </xdr:from>
    <xdr:to>
      <xdr:col>15</xdr:col>
      <xdr:colOff>50800</xdr:colOff>
      <xdr:row>98</xdr:row>
      <xdr:rowOff>100826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49816"/>
          <a:ext cx="8890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100826</xdr:rowOff>
    </xdr:from>
    <xdr:to>
      <xdr:col>10</xdr:col>
      <xdr:colOff>114300</xdr:colOff>
      <xdr:row>98</xdr:row>
      <xdr:rowOff>121913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02926"/>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4285</xdr:rowOff>
    </xdr:from>
    <xdr:to>
      <xdr:col>24</xdr:col>
      <xdr:colOff>114300</xdr:colOff>
      <xdr:row>97</xdr:row>
      <xdr:rowOff>105885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154162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78319</xdr:rowOff>
    </xdr:from>
    <xdr:to>
      <xdr:col>20</xdr:col>
      <xdr:colOff>38100</xdr:colOff>
      <xdr:row>97</xdr:row>
      <xdr:rowOff>8469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171046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168366</xdr:rowOff>
    </xdr:from>
    <xdr:to>
      <xdr:col>15</xdr:col>
      <xdr:colOff>101600</xdr:colOff>
      <xdr:row>98</xdr:row>
      <xdr:rowOff>98516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89643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50026</xdr:rowOff>
    </xdr:from>
    <xdr:to>
      <xdr:col>10</xdr:col>
      <xdr:colOff>165100</xdr:colOff>
      <xdr:row>98</xdr:row>
      <xdr:rowOff>151626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142753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71113</xdr:rowOff>
    </xdr:from>
    <xdr:to>
      <xdr:col>6</xdr:col>
      <xdr:colOff>38100</xdr:colOff>
      <xdr:row>99</xdr:row>
      <xdr:rowOff>1263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163840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154066</xdr:rowOff>
    </xdr:from>
    <xdr:to>
      <xdr:col>55</xdr:col>
      <xdr:colOff>0</xdr:colOff>
      <xdr:row>38</xdr:row>
      <xdr:rowOff>168781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669166"/>
          <a:ext cx="8382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35916</xdr:rowOff>
    </xdr:from>
    <xdr:to>
      <xdr:col>50</xdr:col>
      <xdr:colOff>114300</xdr:colOff>
      <xdr:row>38</xdr:row>
      <xdr:rowOff>154066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79566"/>
          <a:ext cx="889000" cy="2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35916</xdr:rowOff>
    </xdr:from>
    <xdr:to>
      <xdr:col>45</xdr:col>
      <xdr:colOff>177800</xdr:colOff>
      <xdr:row>39</xdr:row>
      <xdr:rowOff>35347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79566"/>
          <a:ext cx="889000" cy="3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35347</xdr:rowOff>
    </xdr:from>
    <xdr:to>
      <xdr:col>41</xdr:col>
      <xdr:colOff>50800</xdr:colOff>
      <xdr:row>39</xdr:row>
      <xdr:rowOff>53472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21897"/>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117981</xdr:rowOff>
    </xdr:from>
    <xdr:to>
      <xdr:col>55</xdr:col>
      <xdr:colOff>50800</xdr:colOff>
      <xdr:row>39</xdr:row>
      <xdr:rowOff>48131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32908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103266</xdr:rowOff>
    </xdr:from>
    <xdr:to>
      <xdr:col>50</xdr:col>
      <xdr:colOff>165100</xdr:colOff>
      <xdr:row>39</xdr:row>
      <xdr:rowOff>33416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24543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156566</xdr:rowOff>
    </xdr:from>
    <xdr:to>
      <xdr:col>46</xdr:col>
      <xdr:colOff>38100</xdr:colOff>
      <xdr:row>37</xdr:row>
      <xdr:rowOff>86716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77843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2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155997</xdr:rowOff>
    </xdr:from>
    <xdr:to>
      <xdr:col>41</xdr:col>
      <xdr:colOff>101600</xdr:colOff>
      <xdr:row>39</xdr:row>
      <xdr:rowOff>86147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77274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6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2672</xdr:rowOff>
    </xdr:from>
    <xdr:to>
      <xdr:col>36</xdr:col>
      <xdr:colOff>165100</xdr:colOff>
      <xdr:row>39</xdr:row>
      <xdr:rowOff>104272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95399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171397</xdr:rowOff>
    </xdr:from>
    <xdr:to>
      <xdr:col>55</xdr:col>
      <xdr:colOff>0</xdr:colOff>
      <xdr:row>59</xdr:row>
      <xdr:rowOff>25674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115497"/>
          <a:ext cx="838200" cy="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171397</xdr:rowOff>
    </xdr:from>
    <xdr:to>
      <xdr:col>50</xdr:col>
      <xdr:colOff>114300</xdr:colOff>
      <xdr:row>59</xdr:row>
      <xdr:rowOff>956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115497"/>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956</xdr:rowOff>
    </xdr:from>
    <xdr:to>
      <xdr:col>45</xdr:col>
      <xdr:colOff>177800</xdr:colOff>
      <xdr:row>59</xdr:row>
      <xdr:rowOff>26141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16506"/>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26141</xdr:rowOff>
    </xdr:from>
    <xdr:to>
      <xdr:col>41</xdr:col>
      <xdr:colOff>50800</xdr:colOff>
      <xdr:row>59</xdr:row>
      <xdr:rowOff>50615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141691"/>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146324</xdr:rowOff>
    </xdr:from>
    <xdr:to>
      <xdr:col>55</xdr:col>
      <xdr:colOff>50800</xdr:colOff>
      <xdr:row>59</xdr:row>
      <xdr:rowOff>76474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61251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120597</xdr:rowOff>
    </xdr:from>
    <xdr:to>
      <xdr:col>50</xdr:col>
      <xdr:colOff>165100</xdr:colOff>
      <xdr:row>59</xdr:row>
      <xdr:rowOff>50747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41874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5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121606</xdr:rowOff>
    </xdr:from>
    <xdr:to>
      <xdr:col>46</xdr:col>
      <xdr:colOff>38100</xdr:colOff>
      <xdr:row>59</xdr:row>
      <xdr:rowOff>51756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42883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146791</xdr:rowOff>
    </xdr:from>
    <xdr:to>
      <xdr:col>41</xdr:col>
      <xdr:colOff>101600</xdr:colOff>
      <xdr:row>59</xdr:row>
      <xdr:rowOff>76941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68068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171265</xdr:rowOff>
    </xdr:from>
    <xdr:to>
      <xdr:col>36</xdr:col>
      <xdr:colOff>165100</xdr:colOff>
      <xdr:row>59</xdr:row>
      <xdr:rowOff>101415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92542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2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101639</xdr:rowOff>
    </xdr:from>
    <xdr:to>
      <xdr:col>55</xdr:col>
      <xdr:colOff>0</xdr:colOff>
      <xdr:row>78</xdr:row>
      <xdr:rowOff>170802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74739"/>
          <a:ext cx="838200" cy="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170802</xdr:rowOff>
    </xdr:from>
    <xdr:to>
      <xdr:col>50</xdr:col>
      <xdr:colOff>114300</xdr:colOff>
      <xdr:row>79</xdr:row>
      <xdr:rowOff>42202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43902"/>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61150</xdr:rowOff>
    </xdr:from>
    <xdr:to>
      <xdr:col>45</xdr:col>
      <xdr:colOff>177800</xdr:colOff>
      <xdr:row>79</xdr:row>
      <xdr:rowOff>42202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34250"/>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61150</xdr:rowOff>
    </xdr:from>
    <xdr:to>
      <xdr:col>41</xdr:col>
      <xdr:colOff>50800</xdr:colOff>
      <xdr:row>78</xdr:row>
      <xdr:rowOff>167399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34250"/>
          <a:ext cx="889000" cy="10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50839</xdr:rowOff>
    </xdr:from>
    <xdr:to>
      <xdr:col>55</xdr:col>
      <xdr:colOff>50800</xdr:colOff>
      <xdr:row>78</xdr:row>
      <xdr:rowOff>152439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137216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120002</xdr:rowOff>
    </xdr:from>
    <xdr:to>
      <xdr:col>50</xdr:col>
      <xdr:colOff>165100</xdr:colOff>
      <xdr:row>79</xdr:row>
      <xdr:rowOff>50152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41279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162852</xdr:rowOff>
    </xdr:from>
    <xdr:to>
      <xdr:col>46</xdr:col>
      <xdr:colOff>38100</xdr:colOff>
      <xdr:row>79</xdr:row>
      <xdr:rowOff>93002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84129</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10350</xdr:rowOff>
    </xdr:from>
    <xdr:to>
      <xdr:col>41</xdr:col>
      <xdr:colOff>101600</xdr:colOff>
      <xdr:row>78</xdr:row>
      <xdr:rowOff>111950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103077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116599</xdr:rowOff>
    </xdr:from>
    <xdr:to>
      <xdr:col>36</xdr:col>
      <xdr:colOff>165100</xdr:colOff>
      <xdr:row>79</xdr:row>
      <xdr:rowOff>46749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37876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61835</xdr:rowOff>
    </xdr:from>
    <xdr:to>
      <xdr:col>55</xdr:col>
      <xdr:colOff>0</xdr:colOff>
      <xdr:row>99</xdr:row>
      <xdr:rowOff>63195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35385"/>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61835</xdr:rowOff>
    </xdr:from>
    <xdr:to>
      <xdr:col>50</xdr:col>
      <xdr:colOff>114300</xdr:colOff>
      <xdr:row>99</xdr:row>
      <xdr:rowOff>72273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7035385"/>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72273</xdr:rowOff>
    </xdr:from>
    <xdr:to>
      <xdr:col>45</xdr:col>
      <xdr:colOff>177800</xdr:colOff>
      <xdr:row>99</xdr:row>
      <xdr:rowOff>76747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704582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70473</xdr:rowOff>
    </xdr:from>
    <xdr:to>
      <xdr:col>41</xdr:col>
      <xdr:colOff>50800</xdr:colOff>
      <xdr:row>99</xdr:row>
      <xdr:rowOff>76747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704402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12395</xdr:rowOff>
    </xdr:from>
    <xdr:to>
      <xdr:col>55</xdr:col>
      <xdr:colOff>50800</xdr:colOff>
      <xdr:row>99</xdr:row>
      <xdr:rowOff>113995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98772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11035</xdr:rowOff>
    </xdr:from>
    <xdr:to>
      <xdr:col>50</xdr:col>
      <xdr:colOff>165100</xdr:colOff>
      <xdr:row>99</xdr:row>
      <xdr:rowOff>112635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103762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21473</xdr:rowOff>
    </xdr:from>
    <xdr:to>
      <xdr:col>46</xdr:col>
      <xdr:colOff>38100</xdr:colOff>
      <xdr:row>99</xdr:row>
      <xdr:rowOff>123073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114200</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515428" y="170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25947</xdr:rowOff>
    </xdr:from>
    <xdr:to>
      <xdr:col>41</xdr:col>
      <xdr:colOff>101600</xdr:colOff>
      <xdr:row>99</xdr:row>
      <xdr:rowOff>127547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118674</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70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19673</xdr:rowOff>
    </xdr:from>
    <xdr:to>
      <xdr:col>36</xdr:col>
      <xdr:colOff>165100</xdr:colOff>
      <xdr:row>99</xdr:row>
      <xdr:rowOff>121273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112400</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7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98013</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4563"/>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66385</xdr:rowOff>
    </xdr:from>
    <xdr:to>
      <xdr:col>81</xdr:col>
      <xdr:colOff>50800</xdr:colOff>
      <xdr:row>39</xdr:row>
      <xdr:rowOff>98013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2935"/>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58318</xdr:rowOff>
    </xdr:from>
    <xdr:to>
      <xdr:col>76</xdr:col>
      <xdr:colOff>114300</xdr:colOff>
      <xdr:row>39</xdr:row>
      <xdr:rowOff>66385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44868"/>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58318</xdr:rowOff>
    </xdr:from>
    <xdr:to>
      <xdr:col>71</xdr:col>
      <xdr:colOff>177800</xdr:colOff>
      <xdr:row>39</xdr:row>
      <xdr:rowOff>97180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448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47213</xdr:rowOff>
    </xdr:from>
    <xdr:to>
      <xdr:col>81</xdr:col>
      <xdr:colOff>101600</xdr:colOff>
      <xdr:row>39</xdr:row>
      <xdr:rowOff>148813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139940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15585</xdr:rowOff>
    </xdr:from>
    <xdr:to>
      <xdr:col>76</xdr:col>
      <xdr:colOff>165100</xdr:colOff>
      <xdr:row>39</xdr:row>
      <xdr:rowOff>117185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108312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7518</xdr:rowOff>
    </xdr:from>
    <xdr:to>
      <xdr:col>72</xdr:col>
      <xdr:colOff>38100</xdr:colOff>
      <xdr:row>39</xdr:row>
      <xdr:rowOff>109118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100245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46380</xdr:rowOff>
    </xdr:from>
    <xdr:to>
      <xdr:col>67</xdr:col>
      <xdr:colOff>101600</xdr:colOff>
      <xdr:row>39</xdr:row>
      <xdr:rowOff>147980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139107</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157122</xdr:rowOff>
    </xdr:from>
    <xdr:to>
      <xdr:col>85</xdr:col>
      <xdr:colOff>127000</xdr:colOff>
      <xdr:row>78</xdr:row>
      <xdr:rowOff>157922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53022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157122</xdr:rowOff>
    </xdr:from>
    <xdr:to>
      <xdr:col>81</xdr:col>
      <xdr:colOff>50800</xdr:colOff>
      <xdr:row>78</xdr:row>
      <xdr:rowOff>158517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53022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158113</xdr:rowOff>
    </xdr:from>
    <xdr:to>
      <xdr:col>76</xdr:col>
      <xdr:colOff>114300</xdr:colOff>
      <xdr:row>78</xdr:row>
      <xdr:rowOff>158517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5312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158113</xdr:rowOff>
    </xdr:from>
    <xdr:to>
      <xdr:col>71</xdr:col>
      <xdr:colOff>177800</xdr:colOff>
      <xdr:row>78</xdr:row>
      <xdr:rowOff>161150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531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107122</xdr:rowOff>
    </xdr:from>
    <xdr:to>
      <xdr:col>85</xdr:col>
      <xdr:colOff>177800</xdr:colOff>
      <xdr:row>79</xdr:row>
      <xdr:rowOff>37272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22049</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106322</xdr:rowOff>
    </xdr:from>
    <xdr:to>
      <xdr:col>81</xdr:col>
      <xdr:colOff>101600</xdr:colOff>
      <xdr:row>79</xdr:row>
      <xdr:rowOff>36472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27599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107717</xdr:rowOff>
    </xdr:from>
    <xdr:to>
      <xdr:col>76</xdr:col>
      <xdr:colOff>165100</xdr:colOff>
      <xdr:row>79</xdr:row>
      <xdr:rowOff>37867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28994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107313</xdr:rowOff>
    </xdr:from>
    <xdr:to>
      <xdr:col>72</xdr:col>
      <xdr:colOff>38100</xdr:colOff>
      <xdr:row>79</xdr:row>
      <xdr:rowOff>37463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28590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110350</xdr:rowOff>
    </xdr:from>
    <xdr:to>
      <xdr:col>67</xdr:col>
      <xdr:colOff>101600</xdr:colOff>
      <xdr:row>79</xdr:row>
      <xdr:rowOff>40500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31627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157595</xdr:rowOff>
    </xdr:from>
    <xdr:to>
      <xdr:col>85</xdr:col>
      <xdr:colOff>127000</xdr:colOff>
      <xdr:row>98</xdr:row>
      <xdr:rowOff>158066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9695"/>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157595</xdr:rowOff>
    </xdr:from>
    <xdr:to>
      <xdr:col>81</xdr:col>
      <xdr:colOff>50800</xdr:colOff>
      <xdr:row>99</xdr:row>
      <xdr:rowOff>9985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969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9985</xdr:rowOff>
    </xdr:from>
    <xdr:to>
      <xdr:col>76</xdr:col>
      <xdr:colOff>114300</xdr:colOff>
      <xdr:row>99</xdr:row>
      <xdr:rowOff>28831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3535"/>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25259</xdr:rowOff>
    </xdr:from>
    <xdr:to>
      <xdr:col>71</xdr:col>
      <xdr:colOff>177800</xdr:colOff>
      <xdr:row>99</xdr:row>
      <xdr:rowOff>28831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98809"/>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107266</xdr:rowOff>
    </xdr:from>
    <xdr:to>
      <xdr:col>85</xdr:col>
      <xdr:colOff>177800</xdr:colOff>
      <xdr:row>99</xdr:row>
      <xdr:rowOff>37416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106795</xdr:rowOff>
    </xdr:from>
    <xdr:to>
      <xdr:col>81</xdr:col>
      <xdr:colOff>101600</xdr:colOff>
      <xdr:row>99</xdr:row>
      <xdr:rowOff>36945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28072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130635</xdr:rowOff>
    </xdr:from>
    <xdr:to>
      <xdr:col>76</xdr:col>
      <xdr:colOff>165100</xdr:colOff>
      <xdr:row>99</xdr:row>
      <xdr:rowOff>60785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51912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149481</xdr:rowOff>
    </xdr:from>
    <xdr:to>
      <xdr:col>72</xdr:col>
      <xdr:colOff>38100</xdr:colOff>
      <xdr:row>99</xdr:row>
      <xdr:rowOff>79631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70758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4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145909</xdr:rowOff>
    </xdr:from>
    <xdr:to>
      <xdr:col>67</xdr:col>
      <xdr:colOff>101600</xdr:colOff>
      <xdr:row>99</xdr:row>
      <xdr:rowOff>76059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67186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95449</xdr:rowOff>
    </xdr:from>
    <xdr:to>
      <xdr:col>116</xdr:col>
      <xdr:colOff>63500</xdr:colOff>
      <xdr:row>39</xdr:row>
      <xdr:rowOff>96658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81999"/>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96658</xdr:rowOff>
    </xdr:from>
    <xdr:to>
      <xdr:col>111</xdr:col>
      <xdr:colOff>177800</xdr:colOff>
      <xdr:row>39</xdr:row>
      <xdr:rowOff>97899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78320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92086</xdr:rowOff>
    </xdr:from>
    <xdr:to>
      <xdr:col>107</xdr:col>
      <xdr:colOff>50800</xdr:colOff>
      <xdr:row>39</xdr:row>
      <xdr:rowOff>97899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7863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77521</xdr:rowOff>
    </xdr:from>
    <xdr:to>
      <xdr:col>102</xdr:col>
      <xdr:colOff>114300</xdr:colOff>
      <xdr:row>39</xdr:row>
      <xdr:rowOff>92086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6407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44649</xdr:rowOff>
    </xdr:from>
    <xdr:to>
      <xdr:col>116</xdr:col>
      <xdr:colOff>114300</xdr:colOff>
      <xdr:row>39</xdr:row>
      <xdr:rowOff>146249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131026</xdr:rowOff>
    </xdr:from>
    <xdr:ext cx="378565"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6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45858</xdr:rowOff>
    </xdr:from>
    <xdr:to>
      <xdr:col>112</xdr:col>
      <xdr:colOff>38100</xdr:colOff>
      <xdr:row>39</xdr:row>
      <xdr:rowOff>147458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138585</xdr:rowOff>
    </xdr:from>
    <xdr:ext cx="313932"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66333" y="682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47099</xdr:rowOff>
    </xdr:from>
    <xdr:to>
      <xdr:col>107</xdr:col>
      <xdr:colOff>101600</xdr:colOff>
      <xdr:row>39</xdr:row>
      <xdr:rowOff>148699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139826</xdr:rowOff>
    </xdr:from>
    <xdr:ext cx="313932"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77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41286</xdr:rowOff>
    </xdr:from>
    <xdr:to>
      <xdr:col>102</xdr:col>
      <xdr:colOff>165100</xdr:colOff>
      <xdr:row>39</xdr:row>
      <xdr:rowOff>142886</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134013</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26721</xdr:rowOff>
    </xdr:from>
    <xdr:to>
      <xdr:col>98</xdr:col>
      <xdr:colOff>38100</xdr:colOff>
      <xdr:row>39</xdr:row>
      <xdr:rowOff>128321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119448</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118875</xdr:rowOff>
    </xdr:from>
    <xdr:to>
      <xdr:col>116</xdr:col>
      <xdr:colOff>63500</xdr:colOff>
      <xdr:row>58</xdr:row>
      <xdr:rowOff>118875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62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118875</xdr:rowOff>
    </xdr:from>
    <xdr:to>
      <xdr:col>111</xdr:col>
      <xdr:colOff>177800</xdr:colOff>
      <xdr:row>58</xdr:row>
      <xdr:rowOff>119149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6297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119149</xdr:rowOff>
    </xdr:from>
    <xdr:to>
      <xdr:col>107</xdr:col>
      <xdr:colOff>50800</xdr:colOff>
      <xdr:row>58</xdr:row>
      <xdr:rowOff>119218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6324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116932</xdr:rowOff>
    </xdr:from>
    <xdr:to>
      <xdr:col>102</xdr:col>
      <xdr:colOff>114300</xdr:colOff>
      <xdr:row>58</xdr:row>
      <xdr:rowOff>119218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61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68075</xdr:rowOff>
    </xdr:from>
    <xdr:to>
      <xdr:col>116</xdr:col>
      <xdr:colOff>114300</xdr:colOff>
      <xdr:row>58</xdr:row>
      <xdr:rowOff>169675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154452</xdr:rowOff>
    </xdr:from>
    <xdr:ext cx="378565"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2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68075</xdr:rowOff>
    </xdr:from>
    <xdr:to>
      <xdr:col>112</xdr:col>
      <xdr:colOff>38100</xdr:colOff>
      <xdr:row>58</xdr:row>
      <xdr:rowOff>169675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160802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10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68349</xdr:rowOff>
    </xdr:from>
    <xdr:to>
      <xdr:col>107</xdr:col>
      <xdr:colOff>101600</xdr:colOff>
      <xdr:row>58</xdr:row>
      <xdr:rowOff>169949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161076</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05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68418</xdr:rowOff>
    </xdr:from>
    <xdr:to>
      <xdr:col>102</xdr:col>
      <xdr:colOff>165100</xdr:colOff>
      <xdr:row>58</xdr:row>
      <xdr:rowOff>170018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161145</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66132</xdr:rowOff>
    </xdr:from>
    <xdr:to>
      <xdr:col>98</xdr:col>
      <xdr:colOff>38100</xdr:colOff>
      <xdr:row>58</xdr:row>
      <xdr:rowOff>167732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158859</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121281</xdr:rowOff>
    </xdr:from>
    <xdr:to>
      <xdr:col>116</xdr:col>
      <xdr:colOff>63500</xdr:colOff>
      <xdr:row>78</xdr:row>
      <xdr:rowOff>137691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494381"/>
          <a:ext cx="8382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137691</xdr:rowOff>
    </xdr:from>
    <xdr:to>
      <xdr:col>111</xdr:col>
      <xdr:colOff>177800</xdr:colOff>
      <xdr:row>78</xdr:row>
      <xdr:rowOff>144827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51079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144827</xdr:rowOff>
    </xdr:from>
    <xdr:to>
      <xdr:col>107</xdr:col>
      <xdr:colOff>50800</xdr:colOff>
      <xdr:row>79</xdr:row>
      <xdr:rowOff>2752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51792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82697</xdr:rowOff>
    </xdr:from>
    <xdr:to>
      <xdr:col>102</xdr:col>
      <xdr:colOff>114300</xdr:colOff>
      <xdr:row>79</xdr:row>
      <xdr:rowOff>2752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3455797"/>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70481</xdr:rowOff>
    </xdr:from>
    <xdr:to>
      <xdr:col>116</xdr:col>
      <xdr:colOff>114300</xdr:colOff>
      <xdr:row>79</xdr:row>
      <xdr:rowOff>631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4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156858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3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86891</xdr:rowOff>
    </xdr:from>
    <xdr:to>
      <xdr:col>112</xdr:col>
      <xdr:colOff>38100</xdr:colOff>
      <xdr:row>79</xdr:row>
      <xdr:rowOff>17041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8168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5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94027</xdr:rowOff>
    </xdr:from>
    <xdr:to>
      <xdr:col>107</xdr:col>
      <xdr:colOff>101600</xdr:colOff>
      <xdr:row>79</xdr:row>
      <xdr:rowOff>24177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4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15304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5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123402</xdr:rowOff>
    </xdr:from>
    <xdr:to>
      <xdr:col>102</xdr:col>
      <xdr:colOff>165100</xdr:colOff>
      <xdr:row>79</xdr:row>
      <xdr:rowOff>53552</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44679</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5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31897</xdr:rowOff>
    </xdr:from>
    <xdr:to>
      <xdr:col>98</xdr:col>
      <xdr:colOff>38100</xdr:colOff>
      <xdr:row>78</xdr:row>
      <xdr:rowOff>133497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124624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令和４年度における歳出決算総額は、住民一人当たり３７３，２０７円、前年度比１６，４７０円の減となった。</a:t>
          </a:r>
          <a:endParaRPr lang="ja-JP" altLang="ja-JP" sz="1400">
            <a:effectLst/>
          </a:endParaRPr>
        </a:p>
        <a:p>
          <a:r>
            <a:rPr kumimoji="1" lang="ja-JP" altLang="ja-JP" sz="1100">
              <a:solidFill>
                <a:schemeClr val="dk1"/>
              </a:solidFill>
              <a:effectLst/>
              <a:latin typeface="+mn-lt"/>
              <a:ea typeface="+mn-ea"/>
              <a:cs typeface="+mn-cs"/>
            </a:rPr>
            <a:t>　主な構成項目では、扶助費については、</a:t>
          </a:r>
          <a:r>
            <a:rPr lang="ja-JP" altLang="ja-JP" sz="1100" b="0">
              <a:solidFill>
                <a:schemeClr val="dk1"/>
              </a:solidFill>
              <a:effectLst/>
              <a:latin typeface="+mn-lt"/>
              <a:ea typeface="+mn-ea"/>
              <a:cs typeface="+mn-cs"/>
            </a:rPr>
            <a:t>令和３年度に実施した子育て世帯への臨時特別給付金や住民税非課税世帯等臨時特別給付金の減など影響により、</a:t>
          </a:r>
          <a:r>
            <a:rPr kumimoji="1" lang="ja-JP" altLang="ja-JP" sz="1100">
              <a:solidFill>
                <a:schemeClr val="dk1"/>
              </a:solidFill>
              <a:effectLst/>
              <a:latin typeface="+mn-lt"/>
              <a:ea typeface="+mn-ea"/>
              <a:cs typeface="+mn-cs"/>
            </a:rPr>
            <a:t>住民一人当たり９５，５２３ 円となっており、前年比８，９４９円の減となった。</a:t>
          </a:r>
          <a:endParaRPr lang="ja-JP" altLang="ja-JP" sz="1400">
            <a:effectLst/>
          </a:endParaRPr>
        </a:p>
        <a:p>
          <a:r>
            <a:rPr kumimoji="1" lang="ja-JP" altLang="ja-JP" sz="1100">
              <a:solidFill>
                <a:schemeClr val="dk1"/>
              </a:solidFill>
              <a:effectLst/>
              <a:latin typeface="+mn-lt"/>
              <a:ea typeface="+mn-ea"/>
              <a:cs typeface="+mn-cs"/>
            </a:rPr>
            <a:t>　補助費等についても、令和３年度に</a:t>
          </a:r>
          <a:r>
            <a:rPr lang="ja-JP" altLang="ja-JP" sz="1100" b="0">
              <a:solidFill>
                <a:schemeClr val="dk1"/>
              </a:solidFill>
              <a:effectLst/>
              <a:latin typeface="+mn-lt"/>
              <a:ea typeface="+mn-ea"/>
              <a:cs typeface="+mn-cs"/>
            </a:rPr>
            <a:t>新型コロナウイルス感染症対応地方創生臨時交付金を活用し実施した「とみさと元気アップ」商品券事業費補助金、感染予防市民応援給付金</a:t>
          </a:r>
          <a:r>
            <a:rPr kumimoji="1" lang="ja-JP" altLang="ja-JP" sz="1100">
              <a:solidFill>
                <a:schemeClr val="dk1"/>
              </a:solidFill>
              <a:effectLst/>
              <a:latin typeface="+mn-lt"/>
              <a:ea typeface="+mn-ea"/>
              <a:cs typeface="+mn-cs"/>
            </a:rPr>
            <a:t>があったことから、住民一人当たり３１，０９５ 円となっており、</a:t>
          </a:r>
          <a:endParaRPr lang="ja-JP" altLang="ja-JP" sz="1400">
            <a:effectLst/>
          </a:endParaRPr>
        </a:p>
        <a:p>
          <a:r>
            <a:rPr kumimoji="1" lang="ja-JP" altLang="ja-JP" sz="1100">
              <a:solidFill>
                <a:schemeClr val="dk1"/>
              </a:solidFill>
              <a:effectLst/>
              <a:latin typeface="+mn-lt"/>
              <a:ea typeface="+mn-ea"/>
              <a:cs typeface="+mn-cs"/>
            </a:rPr>
            <a:t>前年比４，５０６円の減となった。</a:t>
          </a:r>
          <a:endParaRPr lang="ja-JP" altLang="ja-JP" sz="1400">
            <a:effectLst/>
          </a:endParaRPr>
        </a:p>
        <a:p>
          <a:r>
            <a:rPr kumimoji="1" lang="ja-JP" altLang="ja-JP" sz="1100">
              <a:solidFill>
                <a:schemeClr val="dk1"/>
              </a:solidFill>
              <a:effectLst/>
              <a:latin typeface="+mn-lt"/>
              <a:ea typeface="+mn-ea"/>
              <a:cs typeface="+mn-cs"/>
            </a:rPr>
            <a:t>　人件費については、住民一人当たり７０，２５０円となっており、会計年度任用職員数の増などにより前年比１，０３３円の増となったが、類似団体内平均値を下回った。</a:t>
          </a:r>
          <a:r>
            <a:rPr lang="ja-JP" altLang="ja-JP" sz="1100">
              <a:solidFill>
                <a:schemeClr val="dk1"/>
              </a:solidFill>
              <a:effectLst/>
              <a:latin typeface="+mn-lt"/>
              <a:ea typeface="+mn-ea"/>
              <a:cs typeface="+mn-cs"/>
            </a:rPr>
            <a:t>今後も引き続き、給与水準の適正化に努め、定員適正化計画などに基づき、適正な定員管理を実施する。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101791</xdr:rowOff>
    </xdr:from>
    <xdr:to>
      <xdr:col>24</xdr:col>
      <xdr:colOff>63500</xdr:colOff>
      <xdr:row>37</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544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123889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109220</xdr:rowOff>
    </xdr:from>
    <xdr:to>
      <xdr:col>15</xdr:col>
      <xdr:colOff>50800</xdr:colOff>
      <xdr:row>37</xdr:row>
      <xdr:rowOff>123889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98742</xdr:rowOff>
    </xdr:from>
    <xdr:to>
      <xdr:col>10</xdr:col>
      <xdr:colOff>114300</xdr:colOff>
      <xdr:row>37</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4239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50991</xdr:rowOff>
    </xdr:from>
    <xdr:to>
      <xdr:col>24</xdr:col>
      <xdr:colOff>114300</xdr:colOff>
      <xdr:row>37</xdr:row>
      <xdr:rowOff>152591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137368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58420</xdr:rowOff>
    </xdr:from>
    <xdr:to>
      <xdr:col>20</xdr:col>
      <xdr:colOff>38100</xdr:colOff>
      <xdr:row>37</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73089</xdr:rowOff>
    </xdr:from>
    <xdr:to>
      <xdr:col>15</xdr:col>
      <xdr:colOff>101600</xdr:colOff>
      <xdr:row>38</xdr:row>
      <xdr:rowOff>3239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165816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58420</xdr:rowOff>
    </xdr:from>
    <xdr:to>
      <xdr:col>10</xdr:col>
      <xdr:colOff>165100</xdr:colOff>
      <xdr:row>37</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47942</xdr:rowOff>
    </xdr:from>
    <xdr:to>
      <xdr:col>6</xdr:col>
      <xdr:colOff>38100</xdr:colOff>
      <xdr:row>37</xdr:row>
      <xdr:rowOff>149542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21796</xdr:rowOff>
    </xdr:from>
    <xdr:to>
      <xdr:col>24</xdr:col>
      <xdr:colOff>63500</xdr:colOff>
      <xdr:row>59</xdr:row>
      <xdr:rowOff>30313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7346"/>
          <a:ext cx="8382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107432</xdr:rowOff>
    </xdr:from>
    <xdr:to>
      <xdr:col>19</xdr:col>
      <xdr:colOff>177800</xdr:colOff>
      <xdr:row>59</xdr:row>
      <xdr:rowOff>30313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1532"/>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107432</xdr:rowOff>
    </xdr:from>
    <xdr:to>
      <xdr:col>15</xdr:col>
      <xdr:colOff>50800</xdr:colOff>
      <xdr:row>59</xdr:row>
      <xdr:rowOff>56463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1532"/>
          <a:ext cx="889000" cy="1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56463</xdr:rowOff>
    </xdr:from>
    <xdr:to>
      <xdr:col>10</xdr:col>
      <xdr:colOff>114300</xdr:colOff>
      <xdr:row>59</xdr:row>
      <xdr:rowOff>58709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72013"/>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142446</xdr:rowOff>
    </xdr:from>
    <xdr:to>
      <xdr:col>24</xdr:col>
      <xdr:colOff>114300</xdr:colOff>
      <xdr:row>59</xdr:row>
      <xdr:rowOff>72596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57373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150963</xdr:rowOff>
    </xdr:from>
    <xdr:to>
      <xdr:col>20</xdr:col>
      <xdr:colOff>38100</xdr:colOff>
      <xdr:row>59</xdr:row>
      <xdr:rowOff>81113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72240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56632</xdr:rowOff>
    </xdr:from>
    <xdr:to>
      <xdr:col>15</xdr:col>
      <xdr:colOff>101600</xdr:colOff>
      <xdr:row>58</xdr:row>
      <xdr:rowOff>158232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149359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5663</xdr:rowOff>
    </xdr:from>
    <xdr:to>
      <xdr:col>10</xdr:col>
      <xdr:colOff>165100</xdr:colOff>
      <xdr:row>59</xdr:row>
      <xdr:rowOff>107263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98390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7909</xdr:rowOff>
    </xdr:from>
    <xdr:to>
      <xdr:col>6</xdr:col>
      <xdr:colOff>38100</xdr:colOff>
      <xdr:row>59</xdr:row>
      <xdr:rowOff>109509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100636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55145</xdr:rowOff>
    </xdr:from>
    <xdr:to>
      <xdr:col>24</xdr:col>
      <xdr:colOff>63500</xdr:colOff>
      <xdr:row>77</xdr:row>
      <xdr:rowOff>74544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6795"/>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55145</xdr:rowOff>
    </xdr:from>
    <xdr:to>
      <xdr:col>19</xdr:col>
      <xdr:colOff>177800</xdr:colOff>
      <xdr:row>78</xdr:row>
      <xdr:rowOff>12233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6795"/>
          <a:ext cx="889000" cy="1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12233</xdr:rowOff>
    </xdr:from>
    <xdr:to>
      <xdr:col>15</xdr:col>
      <xdr:colOff>50800</xdr:colOff>
      <xdr:row>78</xdr:row>
      <xdr:rowOff>51493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5333"/>
          <a:ext cx="8890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51493</xdr:rowOff>
    </xdr:from>
    <xdr:to>
      <xdr:col>10</xdr:col>
      <xdr:colOff>114300</xdr:colOff>
      <xdr:row>78</xdr:row>
      <xdr:rowOff>64336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4593"/>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23744</xdr:rowOff>
    </xdr:from>
    <xdr:to>
      <xdr:col>24</xdr:col>
      <xdr:colOff>114300</xdr:colOff>
      <xdr:row>77</xdr:row>
      <xdr:rowOff>125344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4345</xdr:rowOff>
    </xdr:from>
    <xdr:to>
      <xdr:col>20</xdr:col>
      <xdr:colOff>38100</xdr:colOff>
      <xdr:row>77</xdr:row>
      <xdr:rowOff>105945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97072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132883</xdr:rowOff>
    </xdr:from>
    <xdr:to>
      <xdr:col>15</xdr:col>
      <xdr:colOff>101600</xdr:colOff>
      <xdr:row>78</xdr:row>
      <xdr:rowOff>63033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xdr:rowOff>
    </xdr:from>
    <xdr:to>
      <xdr:col>10</xdr:col>
      <xdr:colOff>165100</xdr:colOff>
      <xdr:row>78</xdr:row>
      <xdr:rowOff>102293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13536</xdr:rowOff>
    </xdr:from>
    <xdr:to>
      <xdr:col>6</xdr:col>
      <xdr:colOff>38100</xdr:colOff>
      <xdr:row>78</xdr:row>
      <xdr:rowOff>115136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106263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160248</xdr:rowOff>
    </xdr:from>
    <xdr:to>
      <xdr:col>24</xdr:col>
      <xdr:colOff>63500</xdr:colOff>
      <xdr:row>98</xdr:row>
      <xdr:rowOff>160258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2348"/>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160258</xdr:rowOff>
    </xdr:from>
    <xdr:to>
      <xdr:col>19</xdr:col>
      <xdr:colOff>177800</xdr:colOff>
      <xdr:row>99</xdr:row>
      <xdr:rowOff>17931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2358"/>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17931</xdr:rowOff>
    </xdr:from>
    <xdr:to>
      <xdr:col>15</xdr:col>
      <xdr:colOff>50800</xdr:colOff>
      <xdr:row>99</xdr:row>
      <xdr:rowOff>21805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148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21805</xdr:rowOff>
    </xdr:from>
    <xdr:to>
      <xdr:col>10</xdr:col>
      <xdr:colOff>114300</xdr:colOff>
      <xdr:row>99</xdr:row>
      <xdr:rowOff>24518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9535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109448</xdr:rowOff>
    </xdr:from>
    <xdr:to>
      <xdr:col>24</xdr:col>
      <xdr:colOff>114300</xdr:colOff>
      <xdr:row>99</xdr:row>
      <xdr:rowOff>39598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24375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109458</xdr:rowOff>
    </xdr:from>
    <xdr:to>
      <xdr:col>20</xdr:col>
      <xdr:colOff>38100</xdr:colOff>
      <xdr:row>99</xdr:row>
      <xdr:rowOff>39608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30735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138581</xdr:rowOff>
    </xdr:from>
    <xdr:to>
      <xdr:col>15</xdr:col>
      <xdr:colOff>101600</xdr:colOff>
      <xdr:row>99</xdr:row>
      <xdr:rowOff>68731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59858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142455</xdr:rowOff>
    </xdr:from>
    <xdr:to>
      <xdr:col>10</xdr:col>
      <xdr:colOff>165100</xdr:colOff>
      <xdr:row>99</xdr:row>
      <xdr:rowOff>72605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145168</xdr:rowOff>
    </xdr:from>
    <xdr:to>
      <xdr:col>6</xdr:col>
      <xdr:colOff>38100</xdr:colOff>
      <xdr:row>99</xdr:row>
      <xdr:rowOff>75318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66445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3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158271</xdr:rowOff>
    </xdr:from>
    <xdr:to>
      <xdr:col>55</xdr:col>
      <xdr:colOff>0</xdr:colOff>
      <xdr:row>59</xdr:row>
      <xdr:rowOff>40096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30921"/>
          <a:ext cx="838200" cy="2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158271</xdr:rowOff>
    </xdr:from>
    <xdr:to>
      <xdr:col>50</xdr:col>
      <xdr:colOff>114300</xdr:colOff>
      <xdr:row>58</xdr:row>
      <xdr:rowOff>35447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30921"/>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35447</xdr:rowOff>
    </xdr:from>
    <xdr:to>
      <xdr:col>45</xdr:col>
      <xdr:colOff>177800</xdr:colOff>
      <xdr:row>59</xdr:row>
      <xdr:rowOff>48260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79547"/>
          <a:ext cx="889000" cy="1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44581</xdr:rowOff>
    </xdr:from>
    <xdr:to>
      <xdr:col>41</xdr:col>
      <xdr:colOff>50800</xdr:colOff>
      <xdr:row>59</xdr:row>
      <xdr:rowOff>48260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60131"/>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160746</xdr:rowOff>
    </xdr:from>
    <xdr:to>
      <xdr:col>55</xdr:col>
      <xdr:colOff>50800</xdr:colOff>
      <xdr:row>59</xdr:row>
      <xdr:rowOff>90896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75673</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1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107471</xdr:rowOff>
    </xdr:from>
    <xdr:to>
      <xdr:col>50</xdr:col>
      <xdr:colOff>165100</xdr:colOff>
      <xdr:row>58</xdr:row>
      <xdr:rowOff>37621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28748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156097</xdr:rowOff>
    </xdr:from>
    <xdr:to>
      <xdr:col>46</xdr:col>
      <xdr:colOff>38100</xdr:colOff>
      <xdr:row>58</xdr:row>
      <xdr:rowOff>86247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77374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168910</xdr:rowOff>
    </xdr:from>
    <xdr:to>
      <xdr:col>41</xdr:col>
      <xdr:colOff>101600</xdr:colOff>
      <xdr:row>59</xdr:row>
      <xdr:rowOff>99060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90187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165231</xdr:rowOff>
    </xdr:from>
    <xdr:to>
      <xdr:col>36</xdr:col>
      <xdr:colOff>165100</xdr:colOff>
      <xdr:row>59</xdr:row>
      <xdr:rowOff>95381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1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86508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20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104139</xdr:rowOff>
    </xdr:from>
    <xdr:to>
      <xdr:col>55</xdr:col>
      <xdr:colOff>0</xdr:colOff>
      <xdr:row>78</xdr:row>
      <xdr:rowOff>112757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723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104139</xdr:rowOff>
    </xdr:from>
    <xdr:to>
      <xdr:col>50</xdr:col>
      <xdr:colOff>114300</xdr:colOff>
      <xdr:row>78</xdr:row>
      <xdr:rowOff>114416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7239"/>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114416</xdr:rowOff>
    </xdr:from>
    <xdr:to>
      <xdr:col>45</xdr:col>
      <xdr:colOff>177800</xdr:colOff>
      <xdr:row>78</xdr:row>
      <xdr:rowOff>119858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8751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119858</xdr:rowOff>
    </xdr:from>
    <xdr:to>
      <xdr:col>41</xdr:col>
      <xdr:colOff>50800</xdr:colOff>
      <xdr:row>78</xdr:row>
      <xdr:rowOff>121892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295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61957</xdr:rowOff>
    </xdr:from>
    <xdr:to>
      <xdr:col>55</xdr:col>
      <xdr:colOff>50800</xdr:colOff>
      <xdr:row>78</xdr:row>
      <xdr:rowOff>163557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148334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53339</xdr:rowOff>
    </xdr:from>
    <xdr:to>
      <xdr:col>50</xdr:col>
      <xdr:colOff>165100</xdr:colOff>
      <xdr:row>78</xdr:row>
      <xdr:rowOff>154939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146066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63616</xdr:rowOff>
    </xdr:from>
    <xdr:to>
      <xdr:col>46</xdr:col>
      <xdr:colOff>38100</xdr:colOff>
      <xdr:row>78</xdr:row>
      <xdr:rowOff>165216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156343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69058</xdr:rowOff>
    </xdr:from>
    <xdr:to>
      <xdr:col>41</xdr:col>
      <xdr:colOff>101600</xdr:colOff>
      <xdr:row>78</xdr:row>
      <xdr:rowOff>170658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161785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71092</xdr:rowOff>
    </xdr:from>
    <xdr:to>
      <xdr:col>36</xdr:col>
      <xdr:colOff>165100</xdr:colOff>
      <xdr:row>79</xdr:row>
      <xdr:rowOff>1242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93266</xdr:rowOff>
    </xdr:from>
    <xdr:to>
      <xdr:col>55</xdr:col>
      <xdr:colOff>0</xdr:colOff>
      <xdr:row>98</xdr:row>
      <xdr:rowOff>105096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95366"/>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105096</xdr:rowOff>
    </xdr:from>
    <xdr:to>
      <xdr:col>50</xdr:col>
      <xdr:colOff>114300</xdr:colOff>
      <xdr:row>98</xdr:row>
      <xdr:rowOff>125013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07196"/>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124794</xdr:rowOff>
    </xdr:from>
    <xdr:to>
      <xdr:col>45</xdr:col>
      <xdr:colOff>177800</xdr:colOff>
      <xdr:row>98</xdr:row>
      <xdr:rowOff>125013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92689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82159</xdr:rowOff>
    </xdr:from>
    <xdr:to>
      <xdr:col>41</xdr:col>
      <xdr:colOff>50800</xdr:colOff>
      <xdr:row>98</xdr:row>
      <xdr:rowOff>124794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884259"/>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42466</xdr:rowOff>
    </xdr:from>
    <xdr:to>
      <xdr:col>55</xdr:col>
      <xdr:colOff>50800</xdr:colOff>
      <xdr:row>98</xdr:row>
      <xdr:rowOff>144066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128843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54296</xdr:rowOff>
    </xdr:from>
    <xdr:to>
      <xdr:col>50</xdr:col>
      <xdr:colOff>165100</xdr:colOff>
      <xdr:row>98</xdr:row>
      <xdr:rowOff>155896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147023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74213</xdr:rowOff>
    </xdr:from>
    <xdr:to>
      <xdr:col>46</xdr:col>
      <xdr:colOff>38100</xdr:colOff>
      <xdr:row>99</xdr:row>
      <xdr:rowOff>4363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166940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73994</xdr:rowOff>
    </xdr:from>
    <xdr:to>
      <xdr:col>41</xdr:col>
      <xdr:colOff>101600</xdr:colOff>
      <xdr:row>99</xdr:row>
      <xdr:rowOff>4144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166721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31359</xdr:rowOff>
    </xdr:from>
    <xdr:to>
      <xdr:col>36</xdr:col>
      <xdr:colOff>165100</xdr:colOff>
      <xdr:row>98</xdr:row>
      <xdr:rowOff>132959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86322</xdr:rowOff>
    </xdr:from>
    <xdr:to>
      <xdr:col>85</xdr:col>
      <xdr:colOff>127000</xdr:colOff>
      <xdr:row>37</xdr:row>
      <xdr:rowOff>132461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29972"/>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132461</xdr:rowOff>
    </xdr:from>
    <xdr:to>
      <xdr:col>81</xdr:col>
      <xdr:colOff>50800</xdr:colOff>
      <xdr:row>37</xdr:row>
      <xdr:rowOff>135052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7611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85941</xdr:rowOff>
    </xdr:from>
    <xdr:to>
      <xdr:col>76</xdr:col>
      <xdr:colOff>114300</xdr:colOff>
      <xdr:row>37</xdr:row>
      <xdr:rowOff>135052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29591"/>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85941</xdr:rowOff>
    </xdr:from>
    <xdr:to>
      <xdr:col>71</xdr:col>
      <xdr:colOff>177800</xdr:colOff>
      <xdr:row>37</xdr:row>
      <xdr:rowOff>118440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2959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35522</xdr:rowOff>
    </xdr:from>
    <xdr:to>
      <xdr:col>85</xdr:col>
      <xdr:colOff>177800</xdr:colOff>
      <xdr:row>37</xdr:row>
      <xdr:rowOff>137122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121899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81661</xdr:rowOff>
    </xdr:from>
    <xdr:to>
      <xdr:col>81</xdr:col>
      <xdr:colOff>101600</xdr:colOff>
      <xdr:row>38</xdr:row>
      <xdr:rowOff>11811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84252</xdr:rowOff>
    </xdr:from>
    <xdr:to>
      <xdr:col>76</xdr:col>
      <xdr:colOff>165100</xdr:colOff>
      <xdr:row>38</xdr:row>
      <xdr:rowOff>14402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35141</xdr:rowOff>
    </xdr:from>
    <xdr:to>
      <xdr:col>72</xdr:col>
      <xdr:colOff>38100</xdr:colOff>
      <xdr:row>37</xdr:row>
      <xdr:rowOff>136741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127868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67640</xdr:rowOff>
    </xdr:from>
    <xdr:to>
      <xdr:col>67</xdr:col>
      <xdr:colOff>101600</xdr:colOff>
      <xdr:row>37</xdr:row>
      <xdr:rowOff>169240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160367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44742</xdr:rowOff>
    </xdr:from>
    <xdr:to>
      <xdr:col>85</xdr:col>
      <xdr:colOff>127000</xdr:colOff>
      <xdr:row>59</xdr:row>
      <xdr:rowOff>56541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10160292"/>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15304</xdr:rowOff>
    </xdr:from>
    <xdr:to>
      <xdr:col>81</xdr:col>
      <xdr:colOff>50800</xdr:colOff>
      <xdr:row>59</xdr:row>
      <xdr:rowOff>44742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130854"/>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147586</xdr:rowOff>
    </xdr:from>
    <xdr:to>
      <xdr:col>76</xdr:col>
      <xdr:colOff>114300</xdr:colOff>
      <xdr:row>59</xdr:row>
      <xdr:rowOff>15304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91686"/>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147586</xdr:rowOff>
    </xdr:from>
    <xdr:to>
      <xdr:col>71</xdr:col>
      <xdr:colOff>177800</xdr:colOff>
      <xdr:row>59</xdr:row>
      <xdr:rowOff>71793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91686"/>
          <a:ext cx="889000" cy="9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5741</xdr:rowOff>
    </xdr:from>
    <xdr:to>
      <xdr:col>85</xdr:col>
      <xdr:colOff>177800</xdr:colOff>
      <xdr:row>59</xdr:row>
      <xdr:rowOff>107341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1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92118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100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165392</xdr:rowOff>
    </xdr:from>
    <xdr:to>
      <xdr:col>81</xdr:col>
      <xdr:colOff>101600</xdr:colOff>
      <xdr:row>59</xdr:row>
      <xdr:rowOff>95542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1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86669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2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135954</xdr:rowOff>
    </xdr:from>
    <xdr:to>
      <xdr:col>76</xdr:col>
      <xdr:colOff>165100</xdr:colOff>
      <xdr:row>59</xdr:row>
      <xdr:rowOff>66104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57231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96786</xdr:rowOff>
    </xdr:from>
    <xdr:to>
      <xdr:col>72</xdr:col>
      <xdr:colOff>38100</xdr:colOff>
      <xdr:row>59</xdr:row>
      <xdr:rowOff>26936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18063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20993</xdr:rowOff>
    </xdr:from>
    <xdr:to>
      <xdr:col>67</xdr:col>
      <xdr:colOff>101600</xdr:colOff>
      <xdr:row>59</xdr:row>
      <xdr:rowOff>122593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1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113720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2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98013</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2563"/>
          <a:ext cx="8382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66385</xdr:rowOff>
    </xdr:from>
    <xdr:to>
      <xdr:col>81</xdr:col>
      <xdr:colOff>50800</xdr:colOff>
      <xdr:row>79</xdr:row>
      <xdr:rowOff>98013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0935"/>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58319</xdr:rowOff>
    </xdr:from>
    <xdr:to>
      <xdr:col>76</xdr:col>
      <xdr:colOff>114300</xdr:colOff>
      <xdr:row>79</xdr:row>
      <xdr:rowOff>66385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0286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58319</xdr:rowOff>
    </xdr:from>
    <xdr:to>
      <xdr:col>71</xdr:col>
      <xdr:colOff>177800</xdr:colOff>
      <xdr:row>79</xdr:row>
      <xdr:rowOff>97180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0286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47213</xdr:rowOff>
    </xdr:from>
    <xdr:to>
      <xdr:col>81</xdr:col>
      <xdr:colOff>101600</xdr:colOff>
      <xdr:row>79</xdr:row>
      <xdr:rowOff>148813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139940</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15585</xdr:rowOff>
    </xdr:from>
    <xdr:to>
      <xdr:col>76</xdr:col>
      <xdr:colOff>165100</xdr:colOff>
      <xdr:row>79</xdr:row>
      <xdr:rowOff>117185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108312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7519</xdr:rowOff>
    </xdr:from>
    <xdr:to>
      <xdr:col>72</xdr:col>
      <xdr:colOff>38100</xdr:colOff>
      <xdr:row>79</xdr:row>
      <xdr:rowOff>109119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100246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46380</xdr:rowOff>
    </xdr:from>
    <xdr:to>
      <xdr:col>67</xdr:col>
      <xdr:colOff>101600</xdr:colOff>
      <xdr:row>79</xdr:row>
      <xdr:rowOff>147980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139107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157122</xdr:rowOff>
    </xdr:from>
    <xdr:to>
      <xdr:col>85</xdr:col>
      <xdr:colOff>127000</xdr:colOff>
      <xdr:row>98</xdr:row>
      <xdr:rowOff>157922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95922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157122</xdr:rowOff>
    </xdr:from>
    <xdr:to>
      <xdr:col>81</xdr:col>
      <xdr:colOff>50800</xdr:colOff>
      <xdr:row>98</xdr:row>
      <xdr:rowOff>158517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5922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158113</xdr:rowOff>
    </xdr:from>
    <xdr:to>
      <xdr:col>76</xdr:col>
      <xdr:colOff>114300</xdr:colOff>
      <xdr:row>98</xdr:row>
      <xdr:rowOff>158517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602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158113</xdr:rowOff>
    </xdr:from>
    <xdr:to>
      <xdr:col>71</xdr:col>
      <xdr:colOff>177800</xdr:colOff>
      <xdr:row>98</xdr:row>
      <xdr:rowOff>161150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60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107122</xdr:rowOff>
    </xdr:from>
    <xdr:to>
      <xdr:col>85</xdr:col>
      <xdr:colOff>177800</xdr:colOff>
      <xdr:row>99</xdr:row>
      <xdr:rowOff>37272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9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22049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8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106322</xdr:rowOff>
    </xdr:from>
    <xdr:to>
      <xdr:col>81</xdr:col>
      <xdr:colOff>101600</xdr:colOff>
      <xdr:row>99</xdr:row>
      <xdr:rowOff>36472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9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27599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70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107717</xdr:rowOff>
    </xdr:from>
    <xdr:to>
      <xdr:col>76</xdr:col>
      <xdr:colOff>165100</xdr:colOff>
      <xdr:row>99</xdr:row>
      <xdr:rowOff>37867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28994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7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107313</xdr:rowOff>
    </xdr:from>
    <xdr:to>
      <xdr:col>72</xdr:col>
      <xdr:colOff>38100</xdr:colOff>
      <xdr:row>99</xdr:row>
      <xdr:rowOff>37463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28590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70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110350</xdr:rowOff>
    </xdr:from>
    <xdr:to>
      <xdr:col>67</xdr:col>
      <xdr:colOff>101600</xdr:colOff>
      <xdr:row>99</xdr:row>
      <xdr:rowOff>40500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31627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70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主な構成項目である民生費については、住民一人当たり１５１，７５１円となった。</a:t>
          </a:r>
          <a:r>
            <a:rPr lang="ja-JP" altLang="ja-JP" sz="1100" b="0">
              <a:solidFill>
                <a:schemeClr val="dk1"/>
              </a:solidFill>
              <a:effectLst/>
              <a:latin typeface="+mn-lt"/>
              <a:ea typeface="+mn-ea"/>
              <a:cs typeface="+mn-cs"/>
            </a:rPr>
            <a:t>令和３年度に国の施策で実施した「子育て世帯への臨時特別給付金支給事業」や「住民税非課税世帯等臨時特別給付金支給事業」などの減により</a:t>
          </a:r>
          <a:r>
            <a:rPr kumimoji="1" lang="ja-JP" altLang="ja-JP" sz="1100">
              <a:solidFill>
                <a:schemeClr val="dk1"/>
              </a:solidFill>
              <a:effectLst/>
              <a:latin typeface="+mn-lt"/>
              <a:ea typeface="+mn-ea"/>
              <a:cs typeface="+mn-cs"/>
            </a:rPr>
            <a:t>、前年比４，２４３円の減となった。</a:t>
          </a:r>
          <a:endParaRPr lang="ja-JP" altLang="ja-JP" sz="1400">
            <a:effectLst/>
          </a:endParaRPr>
        </a:p>
        <a:p>
          <a:r>
            <a:rPr kumimoji="1" lang="ja-JP" altLang="ja-JP" sz="1100">
              <a:solidFill>
                <a:schemeClr val="dk1"/>
              </a:solidFill>
              <a:effectLst/>
              <a:latin typeface="+mn-lt"/>
              <a:ea typeface="+mn-ea"/>
              <a:cs typeface="+mn-cs"/>
            </a:rPr>
            <a:t>民生費においては、今後も少子高齢化対策や障害者福祉に係るニーズの増大が見込まれることから、給付水準や市単独事業の見直し等の検討により適正水準を維持できるよう努める。</a:t>
          </a:r>
          <a:endParaRPr lang="ja-JP" altLang="ja-JP" sz="1400">
            <a:effectLst/>
          </a:endParaRPr>
        </a:p>
        <a:p>
          <a:r>
            <a:rPr kumimoji="1" lang="ja-JP" altLang="ja-JP" sz="1100">
              <a:solidFill>
                <a:schemeClr val="dk1"/>
              </a:solidFill>
              <a:effectLst/>
              <a:latin typeface="+mn-lt"/>
              <a:ea typeface="+mn-ea"/>
              <a:cs typeface="+mn-cs"/>
            </a:rPr>
            <a:t>　また、公債費については、住民一人当たり３４，４２０円となっており、前年比２４５円の減となった。</a:t>
          </a:r>
          <a:r>
            <a:rPr lang="ja-JP" altLang="ja-JP" sz="1100">
              <a:solidFill>
                <a:schemeClr val="dk1"/>
              </a:solidFill>
              <a:effectLst/>
              <a:latin typeface="+mn-lt"/>
              <a:ea typeface="+mn-ea"/>
              <a:cs typeface="+mn-cs"/>
            </a:rPr>
            <a:t>近年の起債抑制により、</a:t>
          </a:r>
          <a:r>
            <a:rPr kumimoji="1" lang="ja-JP" altLang="ja-JP" sz="1100">
              <a:solidFill>
                <a:schemeClr val="dk1"/>
              </a:solidFill>
              <a:effectLst/>
              <a:latin typeface="+mn-lt"/>
              <a:ea typeface="+mn-ea"/>
              <a:cs typeface="+mn-cs"/>
            </a:rPr>
            <a:t>地方債元利償還金が逓減傾向にあることから、引き続き新規起債に当たっては、事業効果の精査とともに、一定の起債抑制により、</a:t>
          </a:r>
          <a:endParaRPr lang="ja-JP" altLang="ja-JP" sz="1400">
            <a:effectLst/>
          </a:endParaRPr>
        </a:p>
        <a:p>
          <a:r>
            <a:rPr kumimoji="1" lang="ja-JP" altLang="ja-JP" sz="1100">
              <a:solidFill>
                <a:schemeClr val="dk1"/>
              </a:solidFill>
              <a:effectLst/>
              <a:latin typeface="+mn-lt"/>
              <a:ea typeface="+mn-ea"/>
              <a:cs typeface="+mn-cs"/>
            </a:rPr>
            <a:t>市債の適正化を図っていくこととする。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令和４年度において、財政調整基金残高は２２，８００千円増加し、標準財政規模比でも０．６ポイント上昇している。今後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、災害などに備え、適正な基金残高の確保を図る。</a:t>
          </a:r>
          <a:endParaRPr lang="ja-JP" altLang="ja-JP" sz="1400">
            <a:effectLst/>
          </a:endParaRPr>
        </a:p>
        <a:p>
          <a:r>
            <a:rPr kumimoji="1" lang="ja-JP" altLang="ja-JP" sz="1100">
              <a:solidFill>
                <a:schemeClr val="dk1"/>
              </a:solidFill>
              <a:effectLst/>
              <a:latin typeface="+mn-lt"/>
              <a:ea typeface="+mn-ea"/>
              <a:cs typeface="+mn-cs"/>
            </a:rPr>
            <a:t>　一方、実質収支額は、前年比２４５，５４１千円の減、同割合では２．２１ポイント低下しており、実質単年度収支についても前年比１，２８０，９６１千円の減、同割合１２．４７ポイント低下している。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令和４年度決算は、いずれの会計も赤字は無く、全て黒字決算で推移している。</a:t>
          </a:r>
          <a:endParaRPr lang="ja-JP" altLang="ja-JP" sz="1400">
            <a:effectLst/>
          </a:endParaRPr>
        </a:p>
        <a:p>
          <a:r>
            <a:rPr kumimoji="1" lang="ja-JP" altLang="ja-JP" sz="1100">
              <a:solidFill>
                <a:schemeClr val="dk1"/>
              </a:solidFill>
              <a:effectLst/>
              <a:latin typeface="+mn-lt"/>
              <a:ea typeface="+mn-ea"/>
              <a:cs typeface="+mn-cs"/>
            </a:rPr>
            <a:t>　各特別会計にあっては、財政状況及び事業全体の見直しを実施することで一般会計からの法定内繰入を縮減するような運営に努めている。</a:t>
          </a:r>
          <a:endParaRPr lang="ja-JP" altLang="ja-JP" sz="1400">
            <a:effectLst/>
          </a:endParaRPr>
        </a:p>
        <a:p>
          <a:r>
            <a:rPr kumimoji="1" lang="ja-JP" altLang="ja-JP" sz="1100">
              <a:solidFill>
                <a:schemeClr val="dk1"/>
              </a:solidFill>
              <a:effectLst/>
              <a:latin typeface="+mn-lt"/>
              <a:ea typeface="+mn-ea"/>
              <a:cs typeface="+mn-cs"/>
            </a:rPr>
            <a:t>　今後も特別会計独立採算の原則に立った適正な運営をすることを目指し、一般会計の負担を減らしていくことが重要である。</a:t>
          </a:r>
          <a:endParaRPr lang="ja-JP" altLang="ja-JP" sz="1400">
            <a:effectLst/>
          </a:endParaRPr>
        </a:p>
        <a:p>
          <a:r>
            <a:rPr kumimoji="1" lang="ja-JP" altLang="ja-JP" sz="1100">
              <a:solidFill>
                <a:schemeClr val="dk1"/>
              </a:solidFill>
              <a:effectLst/>
              <a:latin typeface="+mn-lt"/>
              <a:ea typeface="+mn-ea"/>
              <a:cs typeface="+mn-cs"/>
            </a:rPr>
            <a:t>　また、各会計ともに適量、適切な事業実施に努め、毎年のプライマリーバランスの黒字化を維持し、更なる財政の健全化を図っていく。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元利償還金については、令和元年度まで増加傾向にあったところ、令和４年度においては、前年に償還終了となる市債が多かったことから、前年比１３百万の減となっている。</a:t>
          </a:r>
          <a:endParaRPr lang="ja-JP" altLang="ja-JP" sz="1400">
            <a:effectLst/>
          </a:endParaRPr>
        </a:p>
        <a:p>
          <a:r>
            <a:rPr kumimoji="1" lang="ja-JP" altLang="ja-JP" sz="1100">
              <a:solidFill>
                <a:schemeClr val="dk1"/>
              </a:solidFill>
              <a:effectLst/>
              <a:latin typeface="+mn-lt"/>
              <a:ea typeface="+mn-ea"/>
              <a:cs typeface="+mn-cs"/>
            </a:rPr>
            <a:t>　引き続き、新規起債に当たっては、事業効果の精査とともに、一定の起債抑制により、市債の適正化を図る。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満期一括償還地方債の償還の財源として利用していない。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将来負担額については、近年減少傾向にあり、令和４年度においても、退職手当負担見込額が増となるものの、起債の抑制などにより将来負担額全体としては前年比１，１４０百万円の減となっている。</a:t>
          </a:r>
          <a:endParaRPr lang="ja-JP" altLang="ja-JP" sz="1400">
            <a:effectLst/>
          </a:endParaRPr>
        </a:p>
        <a:p>
          <a:r>
            <a:rPr kumimoji="1" lang="ja-JP" altLang="ja-JP" sz="1100">
              <a:solidFill>
                <a:schemeClr val="dk1"/>
              </a:solidFill>
              <a:effectLst/>
              <a:latin typeface="+mn-lt"/>
              <a:ea typeface="+mn-ea"/>
              <a:cs typeface="+mn-cs"/>
            </a:rPr>
            <a:t>　また、充当可能財源等についても、充当可能基金の増などがあったことから、充当可能財源等よりも将来負担額が少なくなり、将来負担比率の分子がマイナスとなっている。</a:t>
          </a:r>
          <a:endParaRPr lang="ja-JP" altLang="ja-JP" sz="1400">
            <a:effectLst/>
          </a:endParaRPr>
        </a:p>
        <a:p>
          <a:r>
            <a:rPr kumimoji="1" lang="ja-JP" altLang="ja-JP" sz="1100">
              <a:solidFill>
                <a:schemeClr val="dk1"/>
              </a:solidFill>
              <a:effectLst/>
              <a:latin typeface="+mn-lt"/>
              <a:ea typeface="+mn-ea"/>
              <a:cs typeface="+mn-cs"/>
            </a:rPr>
            <a:t>　将来負担比率は改善しているものの、今後、公共施設の老朽化対策などが重なることから、起債等将来負担の設定に当たっては、市民ニーズの将来にわたる分析や事業効果について、より慎重に検討す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財政調整基金については、決算剰余金の処分などにより</a:t>
          </a:r>
          <a:r>
            <a:rPr kumimoji="1" lang="ja-JP" altLang="en-US" sz="1100">
              <a:solidFill>
                <a:schemeClr val="tx1"/>
              </a:solidFill>
              <a:effectLst/>
              <a:latin typeface="+mn-lt"/>
              <a:ea typeface="+mn-ea"/>
              <a:cs typeface="+mn-cs"/>
            </a:rPr>
            <a:t>２２，８００</a:t>
          </a:r>
          <a:r>
            <a:rPr kumimoji="1" lang="ja-JP" altLang="ja-JP" sz="1100">
              <a:solidFill>
                <a:schemeClr val="tx1"/>
              </a:solidFill>
              <a:effectLst/>
              <a:latin typeface="+mn-lt"/>
              <a:ea typeface="+mn-ea"/>
              <a:cs typeface="+mn-cs"/>
            </a:rPr>
            <a:t>百万円の増となるとともに、老朽化する公共施設の改修に備え、教育施設整備基金に２</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公共施設整備</a:t>
          </a:r>
          <a:r>
            <a:rPr kumimoji="1" lang="ja-JP" altLang="ja-JP" sz="1100">
              <a:solidFill>
                <a:schemeClr val="tx1"/>
              </a:solidFill>
              <a:effectLst/>
              <a:latin typeface="+mn-lt"/>
              <a:ea typeface="+mn-ea"/>
              <a:cs typeface="+mn-cs"/>
            </a:rPr>
            <a:t>基金に</a:t>
          </a:r>
          <a:r>
            <a:rPr kumimoji="1" lang="ja-JP" altLang="en-US" sz="1100">
              <a:solidFill>
                <a:schemeClr val="tx1"/>
              </a:solidFill>
              <a:effectLst/>
              <a:latin typeface="+mn-lt"/>
              <a:ea typeface="+mn-ea"/>
              <a:cs typeface="+mn-cs"/>
            </a:rPr>
            <a:t>３５６</a:t>
          </a:r>
          <a:r>
            <a:rPr kumimoji="1" lang="ja-JP" altLang="ja-JP" sz="1100">
              <a:solidFill>
                <a:schemeClr val="tx1"/>
              </a:solidFill>
              <a:effectLst/>
              <a:latin typeface="+mn-lt"/>
              <a:ea typeface="+mn-ea"/>
              <a:cs typeface="+mn-cs"/>
            </a:rPr>
            <a:t>百万円を任意に積み立て、基金全体では</a:t>
          </a:r>
          <a:r>
            <a:rPr kumimoji="1" lang="ja-JP" altLang="en-US" sz="1100">
              <a:solidFill>
                <a:schemeClr val="tx1"/>
              </a:solidFill>
              <a:effectLst/>
              <a:latin typeface="+mn-lt"/>
              <a:ea typeface="+mn-ea"/>
              <a:cs typeface="+mn-cs"/>
            </a:rPr>
            <a:t>６９６</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平成２０年代から続けて実施した大型公共事業の影響によ</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公債費償還</a:t>
          </a:r>
          <a:r>
            <a:rPr kumimoji="1" lang="ja-JP" altLang="en-US" sz="1100">
              <a:solidFill>
                <a:schemeClr val="tx1"/>
              </a:solidFill>
              <a:effectLst/>
              <a:latin typeface="+mn-lt"/>
              <a:ea typeface="+mn-ea"/>
              <a:cs typeface="+mn-cs"/>
            </a:rPr>
            <a:t>は今後逓減傾向にある一方、</a:t>
          </a:r>
          <a:r>
            <a:rPr kumimoji="1" lang="ja-JP" altLang="ja-JP" sz="1100">
              <a:solidFill>
                <a:schemeClr val="tx1"/>
              </a:solidFill>
              <a:effectLst/>
              <a:latin typeface="+mn-lt"/>
              <a:ea typeface="+mn-ea"/>
              <a:cs typeface="+mn-cs"/>
            </a:rPr>
            <a:t>予期せぬ自然災害等に備える必要があることから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財政調整基金と、また、公共施設の老朽化対策として教育施設整備基金などに積み増しを予定している。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・教育施設整備基金：学校等の老朽化対策に要する経費として活用し、教育施設の整備を図る。</a:t>
          </a:r>
          <a:endParaRPr lang="ja-JP" altLang="ja-JP" sz="1400">
            <a:effectLst/>
          </a:endParaRPr>
        </a:p>
        <a:p>
          <a:r>
            <a:rPr kumimoji="1" lang="ja-JP" altLang="ja-JP" sz="1100">
              <a:solidFill>
                <a:schemeClr val="dk1"/>
              </a:solidFill>
              <a:effectLst/>
              <a:latin typeface="+mn-lt"/>
              <a:ea typeface="+mn-ea"/>
              <a:cs typeface="+mn-cs"/>
            </a:rPr>
            <a:t>　・公共施設整備基金：道路・排水処理施設・消防施設の整備や都市計画に要する経費として活用し、公共施設の整備を図る。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・教育施設整備基金：学校等の老朽化対策のために</a:t>
          </a: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r>
            <a:rPr kumimoji="1" lang="ja-JP" altLang="ja-JP" sz="1100">
              <a:solidFill>
                <a:schemeClr val="dk1"/>
              </a:solidFill>
              <a:effectLst/>
              <a:latin typeface="+mn-lt"/>
              <a:ea typeface="+mn-ea"/>
              <a:cs typeface="+mn-cs"/>
            </a:rPr>
            <a:t>を積立てたことによる増。</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・公共施設整備基金：道路・排水処理施設・消防施設の整備や都市計画に要する経費とし</a:t>
          </a:r>
          <a:r>
            <a:rPr kumimoji="1" lang="ja-JP" altLang="en-US" sz="1100">
              <a:solidFill>
                <a:schemeClr val="tx1"/>
              </a:solidFill>
              <a:effectLst/>
              <a:latin typeface="+mn-lt"/>
              <a:ea typeface="+mn-ea"/>
              <a:cs typeface="+mn-cs"/>
            </a:rPr>
            <a:t>て３５６</a:t>
          </a:r>
          <a:r>
            <a:rPr kumimoji="1" lang="ja-JP" altLang="ja-JP" sz="1100">
              <a:solidFill>
                <a:schemeClr val="tx1"/>
              </a:solidFill>
              <a:effectLst/>
              <a:latin typeface="+mn-lt"/>
              <a:ea typeface="+mn-ea"/>
              <a:cs typeface="+mn-cs"/>
            </a:rPr>
            <a:t>百万円</a:t>
          </a:r>
          <a:r>
            <a:rPr kumimoji="1" lang="ja-JP" altLang="ja-JP" sz="1100">
              <a:solidFill>
                <a:schemeClr val="dk1"/>
              </a:solidFill>
              <a:effectLst/>
              <a:latin typeface="+mn-lt"/>
              <a:ea typeface="+mn-ea"/>
              <a:cs typeface="+mn-cs"/>
            </a:rPr>
            <a:t>を積立てたことによる増</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・教育施設整備基金：今後も、学校等の老朽化対策が必要となる見込みであることから、それに備えて計画的に積立てを行う。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決算剰余金の増による増加。</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財政調整基金に依存しない予算編成を目指すものとし、財政調整基金の残高が標準財政規模の１５％程度を常に維持できるように努める。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平成２０年代から続けて実施した大型公共事業の影響による公債費償還</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ピークを迎え</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今後の新規起債の状況に応じ、</a:t>
          </a:r>
          <a:r>
            <a:rPr kumimoji="1" lang="ja-JP" altLang="ja-JP" sz="1100">
              <a:solidFill>
                <a:schemeClr val="dk1"/>
              </a:solidFill>
              <a:effectLst/>
              <a:latin typeface="+mn-lt"/>
              <a:ea typeface="+mn-ea"/>
              <a:cs typeface="+mn-cs"/>
            </a:rPr>
            <a:t>計画的に積立てを行う。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DB352-429E-477A-9F01-0728E6EE0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7E4E73-D121-47FE-A0A7-751CF9278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D347A3F-1940-4F09-A4B2-393D43447F9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18B358CC-48FC-4787-93B7-23250D61F077}"/>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4F9F4C5-A0CF-4598-A14A-A0E6BDBAA48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DB7E8DC-9E6E-4B7F-B243-CE01B284CF9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03D22F7-B238-48D5-B463-F3102AD4C03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49D8896D-DE17-4E7C-9F3E-D32414B71AC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D2800F6-CCE2-4B26-ADFE-8364149ED69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DD38CC5-43D5-4462-A67C-78B8A59B7D2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F978F59-7090-4FC5-9D19-7C2F5ABF5D3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E3C32A5B-7F40-4F5F-BBC0-B7EADFF0975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CD6F429-27E5-40DF-9388-D2FDEC040AF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5232C36-B077-4224-AEE8-28B8B9C4BE5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025DFB5-EE0A-48FD-A6C5-9C327FC0575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F4FE410-1428-4FFB-8C7E-55848B95E8F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7CADD06-B978-40EA-B363-2FDFC8669BE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2283389-D01B-4BC1-A8AF-45352340EF5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A7D7AD8-20D8-4ED8-8CE8-36C1CB7CB86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BA820BA-11CA-43F6-9654-8599946F161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898B2C1F-87EE-4005-AB12-45BCAC85660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866D16F-79CB-4045-B410-72B57D67F28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0E31250-2F49-4F6C-B929-59B679F17F5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7E707A0-FC77-4E48-AF71-84B82276F91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A24376B-1BFA-4763-94D7-D46CCAB896F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BBB84C8-DEE4-43B4-826E-02A45BB46C8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9971ED75-9579-4F04-9376-B55148CB8A9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0A4969C-618B-4EA6-9943-90FEE852653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3DB8BEC-07D1-4D88-BCB6-AFE52A10B2C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3983EBC-24B4-47A3-9D5B-284043EAAB1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903B0F4-B8E7-41FB-AEF4-19A1BF691BF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4E020CB-40F2-408A-B642-554BE927782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CF02A55-F946-4411-BA58-CFDDF806099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40D17A0-2506-4945-A52B-9E5A485B8F4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07B5D1E-4B02-4E21-82AE-CBE8A29C80B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6367D58-055D-4CE3-8B1C-E6F2A1B1557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BED5E98-EB53-40ED-A9F1-03599DF192B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2AA3DF9-E056-48C9-82A3-8141C058E29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7842814A-B87C-4538-A6EC-2343012B691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6D008B3-9379-475E-B9E5-A12D9A97FBF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1862DD3-379C-4DD3-8041-B310D04272B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DAFF965-EA87-486F-BC61-7D86F4E7F72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86D51DE-CF02-47BC-B674-44635A86611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EE4E049-6537-48CC-96D9-5E78E22B6D1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C8C7348-FF20-42CB-A948-9B2281D16B5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55DE4DC-E053-4845-A937-D5233E4B552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DC50F23-5BC5-457E-99D6-4F41ECFA49E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F7A7F205-8C64-4715-BE85-5AF210ECE4E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7920C37-5396-478C-8C9D-F35BE4453D4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各公共施設については、個別施設計画に基づき施設の維持管理を適切に進めていく計画である。有形固定資産減価償却率については、人口が急増した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年代に建設された施設が多いため、前年及び類似団体平均と比較し高くなっているが、今後は各施設の老朽化の状況及び稼働状況等を把握し、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計画的な改修について検討していく必要がある。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B245C6EA-B114-4723-8414-7A0CBE948BD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59AC8287-6B8A-4234-8F6C-BC6B2EFCA50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9019E69-940F-4FAC-AA60-EA372DED037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AD442C6-39FD-41A0-99FB-2E4644B1505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E62B2870-2DD0-4C7A-897C-5CCFDD1D403F}"/>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8F93427-5427-4135-83E3-EFD0A95A689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2E445424-DDBC-4850-BB67-5EE54B7506A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D17C0DC-5A96-49A2-9253-981273B3769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F0F70A6-6FFB-4D90-ACDF-C1152440587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6E56C0DB-3996-4025-BA2F-E9C7B2ABA7F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50D0819-222C-479B-B6DD-3526AE5948A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6A9029D7-2DD6-444B-8162-940C025075D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83EC251F-E288-4BEB-8844-154257BDCF2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103ED95-1F5F-4858-8871-B67B672D809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6DA9907C-FA23-4AE1-9A8E-8FB15780889E}"/>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9943AEB-6893-4A6C-A154-FB21382EA97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7" name="直線コネクタ 66">
          <a:extLst>
            <a:ext uri="{FF2B5EF4-FFF2-40B4-BE49-F238E27FC236}">
              <a16:creationId xmlns:a16="http://schemas.microsoft.com/office/drawing/2014/main" id="{E63D9A9D-8BB2-4DE9-A4B3-EC2EC40D8037}"/>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8" name="有形固定資産減価償却率最小値テキスト">
          <a:extLst>
            <a:ext uri="{FF2B5EF4-FFF2-40B4-BE49-F238E27FC236}">
              <a16:creationId xmlns:a16="http://schemas.microsoft.com/office/drawing/2014/main" id="{B0E9983E-046D-40FE-B228-17FF755DB477}"/>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9" name="直線コネクタ 68">
          <a:extLst>
            <a:ext uri="{FF2B5EF4-FFF2-40B4-BE49-F238E27FC236}">
              <a16:creationId xmlns:a16="http://schemas.microsoft.com/office/drawing/2014/main" id="{4F04A4CF-17A8-4422-896F-B6649A78F2D7}"/>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0" name="有形固定資産減価償却率最大値テキスト">
          <a:extLst>
            <a:ext uri="{FF2B5EF4-FFF2-40B4-BE49-F238E27FC236}">
              <a16:creationId xmlns:a16="http://schemas.microsoft.com/office/drawing/2014/main" id="{E2A33AD8-595F-4F51-BD61-DC18FC32B427}"/>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1" name="直線コネクタ 70">
          <a:extLst>
            <a:ext uri="{FF2B5EF4-FFF2-40B4-BE49-F238E27FC236}">
              <a16:creationId xmlns:a16="http://schemas.microsoft.com/office/drawing/2014/main" id="{F463F14C-893F-48CD-BE63-67F557BA729C}"/>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2" name="有形固定資産減価償却率平均値テキスト">
          <a:extLst>
            <a:ext uri="{FF2B5EF4-FFF2-40B4-BE49-F238E27FC236}">
              <a16:creationId xmlns:a16="http://schemas.microsoft.com/office/drawing/2014/main" id="{BAC17E16-1DE8-4F9B-9DE6-2147B89EDBD0}"/>
            </a:ext>
          </a:extLst>
        </xdr:cNvPr>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3" name="フローチャート: 判断 72">
          <a:extLst>
            <a:ext uri="{FF2B5EF4-FFF2-40B4-BE49-F238E27FC236}">
              <a16:creationId xmlns:a16="http://schemas.microsoft.com/office/drawing/2014/main" id="{576F7B96-318A-4A96-A09C-E7D9713041AA}"/>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4" name="フローチャート: 判断 73">
          <a:extLst>
            <a:ext uri="{FF2B5EF4-FFF2-40B4-BE49-F238E27FC236}">
              <a16:creationId xmlns:a16="http://schemas.microsoft.com/office/drawing/2014/main" id="{30099ECB-67C9-4C37-8C10-F41CE0AE490C}"/>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5" name="フローチャート: 判断 74">
          <a:extLst>
            <a:ext uri="{FF2B5EF4-FFF2-40B4-BE49-F238E27FC236}">
              <a16:creationId xmlns:a16="http://schemas.microsoft.com/office/drawing/2014/main" id="{0E733C42-0641-4E0E-8BEE-EFA46770E4C7}"/>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6" name="フローチャート: 判断 75">
          <a:extLst>
            <a:ext uri="{FF2B5EF4-FFF2-40B4-BE49-F238E27FC236}">
              <a16:creationId xmlns:a16="http://schemas.microsoft.com/office/drawing/2014/main" id="{2E38EC4D-CEB1-4A4A-A6D3-7E60875F5001}"/>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7" name="フローチャート: 判断 76">
          <a:extLst>
            <a:ext uri="{FF2B5EF4-FFF2-40B4-BE49-F238E27FC236}">
              <a16:creationId xmlns:a16="http://schemas.microsoft.com/office/drawing/2014/main" id="{EA0422D1-0FD4-49F9-ADCC-A9EC7276277C}"/>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E4A778-70A3-446A-A6C1-809AE300A2E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6B72B8-C9C1-44E5-9E3C-46F9106CB07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BA2F65-260D-4271-91B2-F1B0B7A2CBA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9F1C1F3-F210-4465-B354-47CEBF14DCC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FFC25FB-52B3-4A21-A97D-79E20C397F7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3" name="楕円 82">
          <a:extLst>
            <a:ext uri="{FF2B5EF4-FFF2-40B4-BE49-F238E27FC236}">
              <a16:creationId xmlns:a16="http://schemas.microsoft.com/office/drawing/2014/main" id="{BEBF8E1C-0B1E-4BA6-9023-67EBD97C1C7F}"/>
            </a:ext>
          </a:extLst>
        </xdr:cNvPr>
        <xdr:cNvSpPr/>
      </xdr:nvSpPr>
      <xdr:spPr>
        <a:xfrm>
          <a:off x="4157345" y="608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4" name="有形固定資産減価償却率該当値テキスト">
          <a:extLst>
            <a:ext uri="{FF2B5EF4-FFF2-40B4-BE49-F238E27FC236}">
              <a16:creationId xmlns:a16="http://schemas.microsoft.com/office/drawing/2014/main" id="{F814EE84-0679-45AF-A46C-99B8DA10285B}"/>
            </a:ext>
          </a:extLst>
        </xdr:cNvPr>
        <xdr:cNvSpPr txBox="1"/>
      </xdr:nvSpPr>
      <xdr:spPr>
        <a:xfrm>
          <a:off x="4258945"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a:extLst>
            <a:ext uri="{FF2B5EF4-FFF2-40B4-BE49-F238E27FC236}">
              <a16:creationId xmlns:a16="http://schemas.microsoft.com/office/drawing/2014/main" id="{840E05E6-50A7-414A-AEB6-5A5DB634677A}"/>
            </a:ext>
          </a:extLst>
        </xdr:cNvPr>
        <xdr:cNvSpPr/>
      </xdr:nvSpPr>
      <xdr:spPr>
        <a:xfrm>
          <a:off x="353758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1270</xdr:rowOff>
    </xdr:to>
    <xdr:cxnSp macro="">
      <xdr:nvCxnSpPr>
        <xdr:cNvPr id="86" name="直線コネクタ 85">
          <a:extLst>
            <a:ext uri="{FF2B5EF4-FFF2-40B4-BE49-F238E27FC236}">
              <a16:creationId xmlns:a16="http://schemas.microsoft.com/office/drawing/2014/main" id="{A7AA025D-EAA6-43DE-9366-91FDB2F68C8F}"/>
            </a:ext>
          </a:extLst>
        </xdr:cNvPr>
        <xdr:cNvCxnSpPr/>
      </xdr:nvCxnSpPr>
      <xdr:spPr>
        <a:xfrm>
          <a:off x="3588385" y="6106795"/>
          <a:ext cx="619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58949</xdr:rowOff>
    </xdr:from>
    <xdr:to>
      <xdr:col>15</xdr:col>
      <xdr:colOff>187325</xdr:colOff>
      <xdr:row>31</xdr:row>
      <xdr:rowOff>160549</xdr:rowOff>
    </xdr:to>
    <xdr:sp macro="" textlink="">
      <xdr:nvSpPr>
        <xdr:cNvPr id="87" name="楕円 86">
          <a:extLst>
            <a:ext uri="{FF2B5EF4-FFF2-40B4-BE49-F238E27FC236}">
              <a16:creationId xmlns:a16="http://schemas.microsoft.com/office/drawing/2014/main" id="{42B049EA-7944-4337-9B5A-AE36B2E6A244}"/>
            </a:ext>
          </a:extLst>
        </xdr:cNvPr>
        <xdr:cNvSpPr/>
      </xdr:nvSpPr>
      <xdr:spPr>
        <a:xfrm>
          <a:off x="2867025" y="6025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109749</xdr:rowOff>
    </xdr:from>
    <xdr:to>
      <xdr:col>19</xdr:col>
      <xdr:colOff>136525</xdr:colOff>
      <xdr:row>31</xdr:row>
      <xdr:rowOff>140335</xdr:rowOff>
    </xdr:to>
    <xdr:cxnSp macro="">
      <xdr:nvCxnSpPr>
        <xdr:cNvPr id="88" name="直線コネクタ 87">
          <a:extLst>
            <a:ext uri="{FF2B5EF4-FFF2-40B4-BE49-F238E27FC236}">
              <a16:creationId xmlns:a16="http://schemas.microsoft.com/office/drawing/2014/main" id="{C0D92DCC-4A37-47A5-97AA-93E484379211}"/>
            </a:ext>
          </a:extLst>
        </xdr:cNvPr>
        <xdr:cNvCxnSpPr/>
      </xdr:nvCxnSpPr>
      <xdr:spPr>
        <a:xfrm>
          <a:off x="2917825" y="6076209"/>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26564</xdr:rowOff>
    </xdr:from>
    <xdr:to>
      <xdr:col>11</xdr:col>
      <xdr:colOff>187325</xdr:colOff>
      <xdr:row>31</xdr:row>
      <xdr:rowOff>128164</xdr:rowOff>
    </xdr:to>
    <xdr:sp macro="" textlink="">
      <xdr:nvSpPr>
        <xdr:cNvPr id="89" name="楕円 88">
          <a:extLst>
            <a:ext uri="{FF2B5EF4-FFF2-40B4-BE49-F238E27FC236}">
              <a16:creationId xmlns:a16="http://schemas.microsoft.com/office/drawing/2014/main" id="{116CCF6E-C262-434A-BCA9-88F21C659D32}"/>
            </a:ext>
          </a:extLst>
        </xdr:cNvPr>
        <xdr:cNvSpPr/>
      </xdr:nvSpPr>
      <xdr:spPr>
        <a:xfrm>
          <a:off x="2196465" y="5993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77364</xdr:rowOff>
    </xdr:from>
    <xdr:to>
      <xdr:col>15</xdr:col>
      <xdr:colOff>136525</xdr:colOff>
      <xdr:row>31</xdr:row>
      <xdr:rowOff>109749</xdr:rowOff>
    </xdr:to>
    <xdr:cxnSp macro="">
      <xdr:nvCxnSpPr>
        <xdr:cNvPr id="90" name="直線コネクタ 89">
          <a:extLst>
            <a:ext uri="{FF2B5EF4-FFF2-40B4-BE49-F238E27FC236}">
              <a16:creationId xmlns:a16="http://schemas.microsoft.com/office/drawing/2014/main" id="{29E9D8BB-21A9-4474-8022-65DE54443CA1}"/>
            </a:ext>
          </a:extLst>
        </xdr:cNvPr>
        <xdr:cNvCxnSpPr/>
      </xdr:nvCxnSpPr>
      <xdr:spPr>
        <a:xfrm>
          <a:off x="2247265" y="6043824"/>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1" name="楕円 90">
          <a:extLst>
            <a:ext uri="{FF2B5EF4-FFF2-40B4-BE49-F238E27FC236}">
              <a16:creationId xmlns:a16="http://schemas.microsoft.com/office/drawing/2014/main" id="{AED43BB2-FEE8-473F-9453-3A28443336DA}"/>
            </a:ext>
          </a:extLst>
        </xdr:cNvPr>
        <xdr:cNvSpPr/>
      </xdr:nvSpPr>
      <xdr:spPr>
        <a:xfrm>
          <a:off x="1525905" y="5966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77364</xdr:rowOff>
    </xdr:to>
    <xdr:cxnSp macro="">
      <xdr:nvCxnSpPr>
        <xdr:cNvPr id="92" name="直線コネクタ 91">
          <a:extLst>
            <a:ext uri="{FF2B5EF4-FFF2-40B4-BE49-F238E27FC236}">
              <a16:creationId xmlns:a16="http://schemas.microsoft.com/office/drawing/2014/main" id="{97747D4C-AF29-45B3-B6E8-5C0228D9BCB5}"/>
            </a:ext>
          </a:extLst>
        </xdr:cNvPr>
        <xdr:cNvCxnSpPr/>
      </xdr:nvCxnSpPr>
      <xdr:spPr>
        <a:xfrm>
          <a:off x="1576705" y="6013238"/>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3" name="n_1aveValue有形固定資産減価償却率">
          <a:extLst>
            <a:ext uri="{FF2B5EF4-FFF2-40B4-BE49-F238E27FC236}">
              <a16:creationId xmlns:a16="http://schemas.microsoft.com/office/drawing/2014/main" id="{220AECE6-9696-41E0-8680-C9F6FA55C34B}"/>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4" name="n_2aveValue有形固定資産減価償却率">
          <a:extLst>
            <a:ext uri="{FF2B5EF4-FFF2-40B4-BE49-F238E27FC236}">
              <a16:creationId xmlns:a16="http://schemas.microsoft.com/office/drawing/2014/main" id="{DD10B925-5B5F-4754-A694-414FC951A904}"/>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5" name="n_3aveValue有形固定資産減価償却率">
          <a:extLst>
            <a:ext uri="{FF2B5EF4-FFF2-40B4-BE49-F238E27FC236}">
              <a16:creationId xmlns:a16="http://schemas.microsoft.com/office/drawing/2014/main" id="{0510FA65-581B-44EA-9F91-73BF5397BA3A}"/>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6" name="n_4aveValue有形固定資産減価償却率">
          <a:extLst>
            <a:ext uri="{FF2B5EF4-FFF2-40B4-BE49-F238E27FC236}">
              <a16:creationId xmlns:a16="http://schemas.microsoft.com/office/drawing/2014/main" id="{C88DA855-4179-45CD-AAC9-462610CC0F73}"/>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7" name="n_1mainValue有形固定資産減価償却率">
          <a:extLst>
            <a:ext uri="{FF2B5EF4-FFF2-40B4-BE49-F238E27FC236}">
              <a16:creationId xmlns:a16="http://schemas.microsoft.com/office/drawing/2014/main" id="{AF343B73-9245-4C44-92AD-3A382BFFF979}"/>
            </a:ext>
          </a:extLst>
        </xdr:cNvPr>
        <xdr:cNvSpPr txBox="1"/>
      </xdr:nvSpPr>
      <xdr:spPr>
        <a:xfrm>
          <a:off x="339598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151676</xdr:rowOff>
    </xdr:from>
    <xdr:ext cx="405111" cy="259045"/>
    <xdr:sp macro="" textlink="">
      <xdr:nvSpPr>
        <xdr:cNvPr id="98" name="n_2mainValue有形固定資産減価償却率">
          <a:extLst>
            <a:ext uri="{FF2B5EF4-FFF2-40B4-BE49-F238E27FC236}">
              <a16:creationId xmlns:a16="http://schemas.microsoft.com/office/drawing/2014/main" id="{98B349DB-ECEA-44EC-AF22-32AEA6529F3D}"/>
            </a:ext>
          </a:extLst>
        </xdr:cNvPr>
        <xdr:cNvSpPr txBox="1"/>
      </xdr:nvSpPr>
      <xdr:spPr>
        <a:xfrm>
          <a:off x="2738129" y="61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119291</xdr:rowOff>
    </xdr:from>
    <xdr:ext cx="405111" cy="259045"/>
    <xdr:sp macro="" textlink="">
      <xdr:nvSpPr>
        <xdr:cNvPr id="99" name="n_3mainValue有形固定資産減価償却率">
          <a:extLst>
            <a:ext uri="{FF2B5EF4-FFF2-40B4-BE49-F238E27FC236}">
              <a16:creationId xmlns:a16="http://schemas.microsoft.com/office/drawing/2014/main" id="{E82293C8-9E2E-438C-B59E-9E7FB327666A}"/>
            </a:ext>
          </a:extLst>
        </xdr:cNvPr>
        <xdr:cNvSpPr txBox="1"/>
      </xdr:nvSpPr>
      <xdr:spPr>
        <a:xfrm>
          <a:off x="2067569" y="60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0" name="n_4mainValue有形固定資産減価償却率">
          <a:extLst>
            <a:ext uri="{FF2B5EF4-FFF2-40B4-BE49-F238E27FC236}">
              <a16:creationId xmlns:a16="http://schemas.microsoft.com/office/drawing/2014/main" id="{F9036821-8162-4BFC-910C-83C87D6CB897}"/>
            </a:ext>
          </a:extLst>
        </xdr:cNvPr>
        <xdr:cNvSpPr txBox="1"/>
      </xdr:nvSpPr>
      <xdr:spPr>
        <a:xfrm>
          <a:off x="139700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1C7F78A-6624-468E-B316-D24156F31EA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94D22A4-03E9-46DF-A0B5-76F91AC4F8D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9BC4F68-E8FA-4293-854B-3D3809B4F35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33FC4A0-3D8D-41F7-8FA1-651725E091A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03C5194-AAD7-4D24-8A80-4CBC215618F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FFC5022-5378-495D-A5D9-9CCAB4B0A8E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7205BC7-A9CC-491A-B2D1-B75DEC079C1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3898611-D28E-4650-A2BA-6CC7D345656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0F12983-58E6-4D6D-878C-5A602971EA7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E7EF570-7DB9-4655-86E2-33E73A729D0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7F388FA-F90E-4DF6-904E-41304C0ACC3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5217348-663E-444B-A5D9-6213ECD017F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BFA124C-DED6-4F34-ACFF-BD2DFB5B395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大規模な投資事業（学校給食センター、保健センター、こども園等）に係る既発債の発行が終了し、また、地方債抑制対策を講じてきたことから、将来負担額は減少傾向にあり、なお、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財務状況の改善による充当可能基金額の大幅な増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latin typeface="ＭＳ Ｐゴシック" panose="020B0600070205080204" pitchFamily="50" charset="-128"/>
              <a:ea typeface="ＭＳ Ｐゴシック" panose="020B0600070205080204" pitchFamily="50" charset="-128"/>
            </a:rPr>
            <a:t>県および類似団体平均と比較して低くなっている。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財政運営における不安定要素も介在していることから、</a:t>
          </a:r>
          <a:r>
            <a:rPr kumimoji="1" lang="ja-JP" altLang="en-US" sz="1100">
              <a:latin typeface="ＭＳ Ｐゴシック" panose="020B0600070205080204" pitchFamily="50" charset="-128"/>
              <a:ea typeface="ＭＳ Ｐゴシック" panose="020B0600070205080204" pitchFamily="50" charset="-128"/>
            </a:rPr>
            <a:t>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新たな歳入確保や、</a:t>
          </a:r>
          <a:r>
            <a:rPr kumimoji="1" lang="ja-JP" altLang="en-US" sz="1100">
              <a:latin typeface="ＭＳ Ｐゴシック" panose="020B0600070205080204" pitchFamily="50" charset="-128"/>
              <a:ea typeface="ＭＳ Ｐゴシック" panose="020B0600070205080204" pitchFamily="50" charset="-128"/>
            </a:rPr>
            <a:t>事業の優先度を見極め、歳出の削減を図るとともに、人件費の水準が高くなることが見込まれることから、人件費の削減にも取り組んでいく必要がある。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7BF1F2C-CCC6-49A1-95A0-510C75BA9AF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1C0CA3B-9A98-49EE-97A6-256264423F3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6D53BD4-A4B4-444F-B283-44BAEEF6664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64F3CCD-44D1-42C6-9CE8-B6D1CEA420A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026AB35-EB58-496A-925F-3637A290CD19}"/>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00044A1-2499-429B-B26B-95E8730D9418}"/>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1F5621A-D541-41FF-98A7-E57379A1B83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ABC78F9-8AB6-44B3-AA28-04791FC9ACF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2610375-E9EF-427E-ADC3-C8772E41DFD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2B91D62-F36A-4A6F-ABC8-DF011A08B6B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96F9444-D556-492D-B7A7-961AA848D17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F1D7F26-632F-4D24-B0BF-4F7BA5C0202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E835B25-07E2-4A60-AA7A-199CDF8B407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D3C96AE-CE69-4296-A58D-7FFBCECE293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BFA8890-99B2-4002-8F78-B3848374804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9" name="直線コネクタ 128">
          <a:extLst>
            <a:ext uri="{FF2B5EF4-FFF2-40B4-BE49-F238E27FC236}">
              <a16:creationId xmlns:a16="http://schemas.microsoft.com/office/drawing/2014/main" id="{267CCDE9-E6E3-4DD6-B9E1-E73731901799}"/>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0" name="債務償還比率最小値テキスト">
          <a:extLst>
            <a:ext uri="{FF2B5EF4-FFF2-40B4-BE49-F238E27FC236}">
              <a16:creationId xmlns:a16="http://schemas.microsoft.com/office/drawing/2014/main" id="{C654FF09-EA75-4616-8896-28B6629F746A}"/>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1" name="直線コネクタ 130">
          <a:extLst>
            <a:ext uri="{FF2B5EF4-FFF2-40B4-BE49-F238E27FC236}">
              <a16:creationId xmlns:a16="http://schemas.microsoft.com/office/drawing/2014/main" id="{26D315A7-A6FB-4A6E-A2F5-4D8F8F4A890E}"/>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873C08B-AF2C-4771-BD9E-4BD9996A256E}"/>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957EFEF-4EC1-4BD4-BA0B-38FA852F0A6A}"/>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4" name="債務償還比率平均値テキスト">
          <a:extLst>
            <a:ext uri="{FF2B5EF4-FFF2-40B4-BE49-F238E27FC236}">
              <a16:creationId xmlns:a16="http://schemas.microsoft.com/office/drawing/2014/main" id="{B5FC2574-B6F0-4E90-8C01-0D6771F764E6}"/>
            </a:ext>
          </a:extLst>
        </xdr:cNvPr>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5" name="フローチャート: 判断 134">
          <a:extLst>
            <a:ext uri="{FF2B5EF4-FFF2-40B4-BE49-F238E27FC236}">
              <a16:creationId xmlns:a16="http://schemas.microsoft.com/office/drawing/2014/main" id="{582FDAE5-90B1-47B5-825C-A5A8F88F95BA}"/>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6" name="フローチャート: 判断 135">
          <a:extLst>
            <a:ext uri="{FF2B5EF4-FFF2-40B4-BE49-F238E27FC236}">
              <a16:creationId xmlns:a16="http://schemas.microsoft.com/office/drawing/2014/main" id="{517DE1F4-AAFB-4EE5-B38C-D8163909345D}"/>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7" name="フローチャート: 判断 136">
          <a:extLst>
            <a:ext uri="{FF2B5EF4-FFF2-40B4-BE49-F238E27FC236}">
              <a16:creationId xmlns:a16="http://schemas.microsoft.com/office/drawing/2014/main" id="{3880B7B9-2081-4E4E-8E92-C7608DCB603F}"/>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8" name="フローチャート: 判断 137">
          <a:extLst>
            <a:ext uri="{FF2B5EF4-FFF2-40B4-BE49-F238E27FC236}">
              <a16:creationId xmlns:a16="http://schemas.microsoft.com/office/drawing/2014/main" id="{6376EC9B-F537-49B2-A72F-CEC712F462F1}"/>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9" name="フローチャート: 判断 138">
          <a:extLst>
            <a:ext uri="{FF2B5EF4-FFF2-40B4-BE49-F238E27FC236}">
              <a16:creationId xmlns:a16="http://schemas.microsoft.com/office/drawing/2014/main" id="{1F3EFF45-EEFE-4643-9ED8-4D24174C7B57}"/>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BE85BA0-371D-417A-9EB6-7DE95FF3292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7A656C0-5A3F-4253-898B-9A4E1C926EC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16A78BF-2318-4820-988D-46665DE6EAB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EC3E0B8-EDAF-482F-886C-25C194AC0AE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6D982E0-48E2-4BA1-AB0E-2BD98949534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15388</xdr:rowOff>
    </xdr:from>
    <xdr:to>
      <xdr:col>76</xdr:col>
      <xdr:colOff>73025</xdr:colOff>
      <xdr:row>29</xdr:row>
      <xdr:rowOff>116988</xdr:rowOff>
    </xdr:to>
    <xdr:sp macro="" textlink="">
      <xdr:nvSpPr>
        <xdr:cNvPr id="145" name="楕円 144">
          <a:extLst>
            <a:ext uri="{FF2B5EF4-FFF2-40B4-BE49-F238E27FC236}">
              <a16:creationId xmlns:a16="http://schemas.microsoft.com/office/drawing/2014/main" id="{E49C29B6-E082-4E52-BCEA-A0B92F1CFB54}"/>
            </a:ext>
          </a:extLst>
        </xdr:cNvPr>
        <xdr:cNvSpPr/>
      </xdr:nvSpPr>
      <xdr:spPr>
        <a:xfrm>
          <a:off x="13001625" y="5646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38265</xdr:rowOff>
    </xdr:from>
    <xdr:ext cx="469744" cy="259045"/>
    <xdr:sp macro="" textlink="">
      <xdr:nvSpPr>
        <xdr:cNvPr id="146" name="債務償還比率該当値テキスト">
          <a:extLst>
            <a:ext uri="{FF2B5EF4-FFF2-40B4-BE49-F238E27FC236}">
              <a16:creationId xmlns:a16="http://schemas.microsoft.com/office/drawing/2014/main" id="{770CE767-3CC7-4E86-89E9-395206F47142}"/>
            </a:ext>
          </a:extLst>
        </xdr:cNvPr>
        <xdr:cNvSpPr txBox="1"/>
      </xdr:nvSpPr>
      <xdr:spPr>
        <a:xfrm>
          <a:off x="13080365" y="550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130464</xdr:rowOff>
    </xdr:from>
    <xdr:to>
      <xdr:col>72</xdr:col>
      <xdr:colOff>123825</xdr:colOff>
      <xdr:row>29</xdr:row>
      <xdr:rowOff>60614</xdr:rowOff>
    </xdr:to>
    <xdr:sp macro="" textlink="">
      <xdr:nvSpPr>
        <xdr:cNvPr id="147" name="楕円 146">
          <a:extLst>
            <a:ext uri="{FF2B5EF4-FFF2-40B4-BE49-F238E27FC236}">
              <a16:creationId xmlns:a16="http://schemas.microsoft.com/office/drawing/2014/main" id="{F6EE32DA-E9D8-4355-80A3-13AB1BFC9E2F}"/>
            </a:ext>
          </a:extLst>
        </xdr:cNvPr>
        <xdr:cNvSpPr/>
      </xdr:nvSpPr>
      <xdr:spPr>
        <a:xfrm>
          <a:off x="12359005" y="5594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9814</xdr:rowOff>
    </xdr:from>
    <xdr:to>
      <xdr:col>76</xdr:col>
      <xdr:colOff>22225</xdr:colOff>
      <xdr:row>29</xdr:row>
      <xdr:rowOff>66188</xdr:rowOff>
    </xdr:to>
    <xdr:cxnSp macro="">
      <xdr:nvCxnSpPr>
        <xdr:cNvPr id="148" name="直線コネクタ 147">
          <a:extLst>
            <a:ext uri="{FF2B5EF4-FFF2-40B4-BE49-F238E27FC236}">
              <a16:creationId xmlns:a16="http://schemas.microsoft.com/office/drawing/2014/main" id="{4B25A8B4-280A-4D9D-8961-3537AC83804B}"/>
            </a:ext>
          </a:extLst>
        </xdr:cNvPr>
        <xdr:cNvCxnSpPr/>
      </xdr:nvCxnSpPr>
      <xdr:spPr>
        <a:xfrm>
          <a:off x="12409805" y="5640994"/>
          <a:ext cx="61976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16898</xdr:rowOff>
    </xdr:from>
    <xdr:to>
      <xdr:col>68</xdr:col>
      <xdr:colOff>123825</xdr:colOff>
      <xdr:row>30</xdr:row>
      <xdr:rowOff>118498</xdr:rowOff>
    </xdr:to>
    <xdr:sp macro="" textlink="">
      <xdr:nvSpPr>
        <xdr:cNvPr id="149" name="楕円 148">
          <a:extLst>
            <a:ext uri="{FF2B5EF4-FFF2-40B4-BE49-F238E27FC236}">
              <a16:creationId xmlns:a16="http://schemas.microsoft.com/office/drawing/2014/main" id="{56133BBE-2A98-45FD-883B-F727CE1607FC}"/>
            </a:ext>
          </a:extLst>
        </xdr:cNvPr>
        <xdr:cNvSpPr/>
      </xdr:nvSpPr>
      <xdr:spPr>
        <a:xfrm>
          <a:off x="11688445" y="58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9814</xdr:rowOff>
    </xdr:from>
    <xdr:to>
      <xdr:col>72</xdr:col>
      <xdr:colOff>73025</xdr:colOff>
      <xdr:row>30</xdr:row>
      <xdr:rowOff>67698</xdr:rowOff>
    </xdr:to>
    <xdr:cxnSp macro="">
      <xdr:nvCxnSpPr>
        <xdr:cNvPr id="150" name="直線コネクタ 149">
          <a:extLst>
            <a:ext uri="{FF2B5EF4-FFF2-40B4-BE49-F238E27FC236}">
              <a16:creationId xmlns:a16="http://schemas.microsoft.com/office/drawing/2014/main" id="{4B6CE68F-F649-4793-8480-A87A59FEF1E2}"/>
            </a:ext>
          </a:extLst>
        </xdr:cNvPr>
        <xdr:cNvCxnSpPr/>
      </xdr:nvCxnSpPr>
      <xdr:spPr>
        <a:xfrm flipV="1">
          <a:off x="11739245" y="5640994"/>
          <a:ext cx="670560" cy="22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72623</xdr:rowOff>
    </xdr:from>
    <xdr:to>
      <xdr:col>64</xdr:col>
      <xdr:colOff>123825</xdr:colOff>
      <xdr:row>32</xdr:row>
      <xdr:rowOff>2773</xdr:rowOff>
    </xdr:to>
    <xdr:sp macro="" textlink="">
      <xdr:nvSpPr>
        <xdr:cNvPr id="151" name="楕円 150">
          <a:extLst>
            <a:ext uri="{FF2B5EF4-FFF2-40B4-BE49-F238E27FC236}">
              <a16:creationId xmlns:a16="http://schemas.microsoft.com/office/drawing/2014/main" id="{E303DE78-9BB3-441F-A50E-F2DE9F55CC6B}"/>
            </a:ext>
          </a:extLst>
        </xdr:cNvPr>
        <xdr:cNvSpPr/>
      </xdr:nvSpPr>
      <xdr:spPr>
        <a:xfrm>
          <a:off x="11017885" y="603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67698</xdr:rowOff>
    </xdr:from>
    <xdr:to>
      <xdr:col>68</xdr:col>
      <xdr:colOff>73025</xdr:colOff>
      <xdr:row>31</xdr:row>
      <xdr:rowOff>123423</xdr:rowOff>
    </xdr:to>
    <xdr:cxnSp macro="">
      <xdr:nvCxnSpPr>
        <xdr:cNvPr id="152" name="直線コネクタ 151">
          <a:extLst>
            <a:ext uri="{FF2B5EF4-FFF2-40B4-BE49-F238E27FC236}">
              <a16:creationId xmlns:a16="http://schemas.microsoft.com/office/drawing/2014/main" id="{0B418BDA-6D1C-4857-973F-85B5353592A5}"/>
            </a:ext>
          </a:extLst>
        </xdr:cNvPr>
        <xdr:cNvCxnSpPr/>
      </xdr:nvCxnSpPr>
      <xdr:spPr>
        <a:xfrm flipV="1">
          <a:off x="11068685" y="5866518"/>
          <a:ext cx="670560" cy="22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77541</xdr:rowOff>
    </xdr:from>
    <xdr:to>
      <xdr:col>60</xdr:col>
      <xdr:colOff>123825</xdr:colOff>
      <xdr:row>32</xdr:row>
      <xdr:rowOff>7691</xdr:rowOff>
    </xdr:to>
    <xdr:sp macro="" textlink="">
      <xdr:nvSpPr>
        <xdr:cNvPr id="153" name="楕円 152">
          <a:extLst>
            <a:ext uri="{FF2B5EF4-FFF2-40B4-BE49-F238E27FC236}">
              <a16:creationId xmlns:a16="http://schemas.microsoft.com/office/drawing/2014/main" id="{F628D64D-8AC7-4829-9652-F7CDD36A4FC8}"/>
            </a:ext>
          </a:extLst>
        </xdr:cNvPr>
        <xdr:cNvSpPr/>
      </xdr:nvSpPr>
      <xdr:spPr>
        <a:xfrm>
          <a:off x="10347325" y="6044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123423</xdr:rowOff>
    </xdr:from>
    <xdr:to>
      <xdr:col>64</xdr:col>
      <xdr:colOff>73025</xdr:colOff>
      <xdr:row>31</xdr:row>
      <xdr:rowOff>128341</xdr:rowOff>
    </xdr:to>
    <xdr:cxnSp macro="">
      <xdr:nvCxnSpPr>
        <xdr:cNvPr id="154" name="直線コネクタ 153">
          <a:extLst>
            <a:ext uri="{FF2B5EF4-FFF2-40B4-BE49-F238E27FC236}">
              <a16:creationId xmlns:a16="http://schemas.microsoft.com/office/drawing/2014/main" id="{9A3F9A50-C522-4C20-A49A-B9E61CAF2743}"/>
            </a:ext>
          </a:extLst>
        </xdr:cNvPr>
        <xdr:cNvCxnSpPr/>
      </xdr:nvCxnSpPr>
      <xdr:spPr>
        <a:xfrm flipV="1">
          <a:off x="10398125" y="6089883"/>
          <a:ext cx="67056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5" name="n_1aveValue債務償還比率">
          <a:extLst>
            <a:ext uri="{FF2B5EF4-FFF2-40B4-BE49-F238E27FC236}">
              <a16:creationId xmlns:a16="http://schemas.microsoft.com/office/drawing/2014/main" id="{7EA9CDB8-01D4-4689-B9A2-D5F072EEDB75}"/>
            </a:ext>
          </a:extLst>
        </xdr:cNvPr>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6" name="n_2aveValue債務償還比率">
          <a:extLst>
            <a:ext uri="{FF2B5EF4-FFF2-40B4-BE49-F238E27FC236}">
              <a16:creationId xmlns:a16="http://schemas.microsoft.com/office/drawing/2014/main" id="{C775DE60-76E6-41BD-BFB1-943AAC73466B}"/>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7" name="n_3aveValue債務償還比率">
          <a:extLst>
            <a:ext uri="{FF2B5EF4-FFF2-40B4-BE49-F238E27FC236}">
              <a16:creationId xmlns:a16="http://schemas.microsoft.com/office/drawing/2014/main" id="{E7C64D0A-64C7-47DC-ACFA-03F66B7EA859}"/>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8" name="n_4aveValue債務償還比率">
          <a:extLst>
            <a:ext uri="{FF2B5EF4-FFF2-40B4-BE49-F238E27FC236}">
              <a16:creationId xmlns:a16="http://schemas.microsoft.com/office/drawing/2014/main" id="{A7CACEF6-A7AB-46DF-8056-3C2476345F11}"/>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77141</xdr:rowOff>
    </xdr:from>
    <xdr:ext cx="469744" cy="259045"/>
    <xdr:sp macro="" textlink="">
      <xdr:nvSpPr>
        <xdr:cNvPr id="159" name="n_1mainValue債務償還比率">
          <a:extLst>
            <a:ext uri="{FF2B5EF4-FFF2-40B4-BE49-F238E27FC236}">
              <a16:creationId xmlns:a16="http://schemas.microsoft.com/office/drawing/2014/main" id="{4AC104F7-E402-4FFD-8C5F-3E0E10CE909F}"/>
            </a:ext>
          </a:extLst>
        </xdr:cNvPr>
        <xdr:cNvSpPr txBox="1"/>
      </xdr:nvSpPr>
      <xdr:spPr>
        <a:xfrm>
          <a:off x="12185092" y="53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135025</xdr:rowOff>
    </xdr:from>
    <xdr:ext cx="469744" cy="259045"/>
    <xdr:sp macro="" textlink="">
      <xdr:nvSpPr>
        <xdr:cNvPr id="160" name="n_2mainValue債務償還比率">
          <a:extLst>
            <a:ext uri="{FF2B5EF4-FFF2-40B4-BE49-F238E27FC236}">
              <a16:creationId xmlns:a16="http://schemas.microsoft.com/office/drawing/2014/main" id="{10450938-60F3-4C8A-9469-D72F35D8E2C2}"/>
            </a:ext>
          </a:extLst>
        </xdr:cNvPr>
        <xdr:cNvSpPr txBox="1"/>
      </xdr:nvSpPr>
      <xdr:spPr>
        <a:xfrm>
          <a:off x="11527232" y="55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165350</xdr:rowOff>
    </xdr:from>
    <xdr:ext cx="469744" cy="259045"/>
    <xdr:sp macro="" textlink="">
      <xdr:nvSpPr>
        <xdr:cNvPr id="161" name="n_3mainValue債務償還比率">
          <a:extLst>
            <a:ext uri="{FF2B5EF4-FFF2-40B4-BE49-F238E27FC236}">
              <a16:creationId xmlns:a16="http://schemas.microsoft.com/office/drawing/2014/main" id="{AA86FF29-8A08-4874-8208-24814D8F9ECD}"/>
            </a:ext>
          </a:extLst>
        </xdr:cNvPr>
        <xdr:cNvSpPr txBox="1"/>
      </xdr:nvSpPr>
      <xdr:spPr>
        <a:xfrm>
          <a:off x="10856672" y="613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170268</xdr:rowOff>
    </xdr:from>
    <xdr:ext cx="469744" cy="259045"/>
    <xdr:sp macro="" textlink="">
      <xdr:nvSpPr>
        <xdr:cNvPr id="162" name="n_4mainValue債務償還比率">
          <a:extLst>
            <a:ext uri="{FF2B5EF4-FFF2-40B4-BE49-F238E27FC236}">
              <a16:creationId xmlns:a16="http://schemas.microsoft.com/office/drawing/2014/main" id="{EA55C8D3-753D-4C79-AA5C-B0A2D9863D95}"/>
            </a:ext>
          </a:extLst>
        </xdr:cNvPr>
        <xdr:cNvSpPr txBox="1"/>
      </xdr:nvSpPr>
      <xdr:spPr>
        <a:xfrm>
          <a:off x="10186112"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2D567CB-2C09-4D38-9633-ED2194E9739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1276063-C6BB-4105-9B6B-309AEC7CFA9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F0A4198-9ED2-494D-91DC-CADB7885982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08148AE-6153-43CC-BA2A-5DF65FC80AA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4E3119A-28A6-4719-AD17-6178241F3AB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953F863-B499-496E-BF69-D96BB407B4C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899325-866B-4465-9928-C529E3E7A0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CC330E-65F5-460A-8630-E5369800EC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FF4A35-7F9B-442D-904D-CB7F6098B9D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020728-41A5-468F-95AF-7CD86DD6E84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98D31A-3D5D-47A7-BB81-F9F2E294FD9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7F136C-AD33-44AA-9A4E-AEA80A37ED3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8E887D-2AB5-408A-B79C-5F9588EA466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0DD830-51F0-4A3D-9A25-59F9D972B1F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11E6D6-A711-4B4E-B19C-E0E4E32DCB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25A892-F8C9-448B-81EF-106A83082DC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7C37D8-A9ED-4AA4-94E9-A717CD2F1F1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637FC0-3B0B-4EBC-9366-5A9C2158EB2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4D6A1F-84E5-46AA-AC6F-0141237F90F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B51643-6029-4DB4-B8A3-8C08F51CE50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4A37B7-2002-4721-BD86-7D198FB6CE4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FB4619-C232-467F-9716-A985227C2F5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F9664C-F0A3-4306-99D1-5D3FE35B6BB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8B6ECF-1788-4AF0-8490-837AD9AE5DB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8A62B8-E04A-4FCD-9433-24FB5EA8E61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08BF51-6536-4EDB-A1EF-15A4B2F6A9C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CFD687-C201-47E4-87EC-1EC5D80AE7E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476341-1D3C-4087-9D53-A0D07BACACA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27F37F-6536-4DEE-86BD-411022B242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9CE64D-4881-4AEC-8868-BC180E090FE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3B9EDC-C5CE-40ED-99CF-C4FB25B0F37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55CAB7-B058-4B7D-971A-171DE6BDC03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C40BA5-AB33-4C9F-9A6C-9E9926D5479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E19F88-E80F-40BD-B57F-0800747BD8E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63E7C7-4C85-4D0C-B31E-333F4112890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593986-A41B-4E0B-BEFC-5A3E45646B1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10E291-9319-4D5F-A2A4-7F0FFE924FF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2523CF-A96B-4960-874D-FB8291F14F6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09B4C4-982E-48A7-A4E7-C9A1687499E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3C0DF3-B742-4EB6-9CEC-3297161740B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990498-337D-4FEA-8DC1-268035986BC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37DC9E-3E30-40A4-ABC6-674D4AB89D6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B38468-F155-45C8-BB6D-D697B71EF96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FE80A6-B588-449A-B27B-42FC9E9C763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E885F9-02C7-444B-9B5B-80FA6ACF7C5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52A925-CBBE-4DC6-BD2C-61E58922A07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C8E101-4B6B-44BA-BFEA-171D3B81B47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C9ED09-5CB2-4481-94C6-E300963AE5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35F86B-2E42-42B5-933D-3685F4F3490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6DC790-0E29-423C-AC0A-7C025CBF828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19BA90-FF53-4789-A2A0-F1E9A9557C7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8A105F-65F7-4D2E-9512-177C7D2F66D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0BE6CE-357B-4233-BDD6-28C47ECBD2A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AE8B42-5488-4985-A6C7-5C75B06EA68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319F47-C8BB-43A0-8F6C-A34FCF5AED1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147AB6-B0BA-48A4-A39D-71622473B23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176353D-1451-4868-A552-CF1D7748238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999B50-FC7D-4871-ACDC-BC0D48588CA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2CD0A7-6696-4182-A9F5-91A6F0CAC34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E741E99-EF3E-4A26-B881-BC7BDC855F1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1CF2D0-713F-48C2-8ADF-4E0CAD5BCEF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8E9CC04B-714C-4EB2-B630-8E1B0F6D4A64}"/>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763020F-5B78-4359-B733-BCF6F4047DD9}"/>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8A9371E-908F-4718-8F1B-867975463362}"/>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1583A513-73AC-4A86-81C5-1BA94A4D1B29}"/>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B033F1BA-6F3B-48CB-B335-B7C06966DBB6}"/>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6ED1A566-CB72-42BF-81C2-141CA1EF49C8}"/>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2524F89-BAA6-451B-BBB4-4DF56B81E94B}"/>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4445CDE-C886-451C-9067-B5726BECC5F4}"/>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4C067EC-3BDC-46C7-B93D-644969EDD93C}"/>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17931580-9604-425C-AADB-7FDECE0B0D4C}"/>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888E055C-19C7-494D-817A-24A716B3753E}"/>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B547B2-0CDA-44E3-8C49-16144B90D76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14288F-A52B-4064-8BB8-43F89CC93E8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FCBDE3-E8AC-4553-9BFE-B7BBC59BF5D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2CE442-0CE4-4A44-9885-8A86626519E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54F76C-7D46-4F3F-B809-5C9036CBCA9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a:extLst>
            <a:ext uri="{FF2B5EF4-FFF2-40B4-BE49-F238E27FC236}">
              <a16:creationId xmlns:a16="http://schemas.microsoft.com/office/drawing/2014/main" id="{04EF887C-1A2C-4417-969B-17FFE6075406}"/>
            </a:ext>
          </a:extLst>
        </xdr:cNvPr>
        <xdr:cNvSpPr/>
      </xdr:nvSpPr>
      <xdr:spPr>
        <a:xfrm>
          <a:off x="403606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CC0D5089-F5C3-48FC-B340-FC355954ACB1}"/>
            </a:ext>
          </a:extLst>
        </xdr:cNvPr>
        <xdr:cNvSpPr txBox="1"/>
      </xdr:nvSpPr>
      <xdr:spPr>
        <a:xfrm>
          <a:off x="412496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a:extLst>
            <a:ext uri="{FF2B5EF4-FFF2-40B4-BE49-F238E27FC236}">
              <a16:creationId xmlns:a16="http://schemas.microsoft.com/office/drawing/2014/main" id="{7A643EBE-622F-4913-8DEF-CBE111D8DB20}"/>
            </a:ext>
          </a:extLst>
        </xdr:cNvPr>
        <xdr:cNvSpPr/>
      </xdr:nvSpPr>
      <xdr:spPr>
        <a:xfrm>
          <a:off x="3312160" y="6447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163830</xdr:rowOff>
    </xdr:to>
    <xdr:cxnSp macro="">
      <xdr:nvCxnSpPr>
        <xdr:cNvPr id="76" name="直線コネクタ 75">
          <a:extLst>
            <a:ext uri="{FF2B5EF4-FFF2-40B4-BE49-F238E27FC236}">
              <a16:creationId xmlns:a16="http://schemas.microsoft.com/office/drawing/2014/main" id="{6D0672DF-5A86-46C0-8A7A-25317C037EEF}"/>
            </a:ext>
          </a:extLst>
        </xdr:cNvPr>
        <xdr:cNvCxnSpPr/>
      </xdr:nvCxnSpPr>
      <xdr:spPr>
        <a:xfrm>
          <a:off x="3355340" y="64979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a:extLst>
            <a:ext uri="{FF2B5EF4-FFF2-40B4-BE49-F238E27FC236}">
              <a16:creationId xmlns:a16="http://schemas.microsoft.com/office/drawing/2014/main" id="{D67913E0-013E-42CD-9781-D9F1FE17F98D}"/>
            </a:ext>
          </a:extLst>
        </xdr:cNvPr>
        <xdr:cNvSpPr/>
      </xdr:nvSpPr>
      <xdr:spPr>
        <a:xfrm>
          <a:off x="25146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127635</xdr:rowOff>
    </xdr:to>
    <xdr:cxnSp macro="">
      <xdr:nvCxnSpPr>
        <xdr:cNvPr id="78" name="直線コネクタ 77">
          <a:extLst>
            <a:ext uri="{FF2B5EF4-FFF2-40B4-BE49-F238E27FC236}">
              <a16:creationId xmlns:a16="http://schemas.microsoft.com/office/drawing/2014/main" id="{A9D43F0E-81C8-4759-93E8-45DC34BBEF5B}"/>
            </a:ext>
          </a:extLst>
        </xdr:cNvPr>
        <xdr:cNvCxnSpPr/>
      </xdr:nvCxnSpPr>
      <xdr:spPr>
        <a:xfrm>
          <a:off x="2565400" y="646176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a:extLst>
            <a:ext uri="{FF2B5EF4-FFF2-40B4-BE49-F238E27FC236}">
              <a16:creationId xmlns:a16="http://schemas.microsoft.com/office/drawing/2014/main" id="{2F83CDD2-27D3-41E3-8584-0A9B35E865E2}"/>
            </a:ext>
          </a:extLst>
        </xdr:cNvPr>
        <xdr:cNvSpPr/>
      </xdr:nvSpPr>
      <xdr:spPr>
        <a:xfrm>
          <a:off x="17399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91440</xdr:rowOff>
    </xdr:to>
    <xdr:cxnSp macro="">
      <xdr:nvCxnSpPr>
        <xdr:cNvPr id="80" name="直線コネクタ 79">
          <a:extLst>
            <a:ext uri="{FF2B5EF4-FFF2-40B4-BE49-F238E27FC236}">
              <a16:creationId xmlns:a16="http://schemas.microsoft.com/office/drawing/2014/main" id="{72CDC7E8-F608-482B-B0D3-E1359EAC6F00}"/>
            </a:ext>
          </a:extLst>
        </xdr:cNvPr>
        <xdr:cNvCxnSpPr/>
      </xdr:nvCxnSpPr>
      <xdr:spPr>
        <a:xfrm>
          <a:off x="1790700" y="642556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58A2868C-AEB6-42B3-99A4-B676C69354C3}"/>
            </a:ext>
          </a:extLst>
        </xdr:cNvPr>
        <xdr:cNvSpPr/>
      </xdr:nvSpPr>
      <xdr:spPr>
        <a:xfrm>
          <a:off x="965200" y="634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55245</xdr:rowOff>
    </xdr:to>
    <xdr:cxnSp macro="">
      <xdr:nvCxnSpPr>
        <xdr:cNvPr id="82" name="直線コネクタ 81">
          <a:extLst>
            <a:ext uri="{FF2B5EF4-FFF2-40B4-BE49-F238E27FC236}">
              <a16:creationId xmlns:a16="http://schemas.microsoft.com/office/drawing/2014/main" id="{36D9E1ED-4B03-4C36-A589-CEEC9B8E5CA5}"/>
            </a:ext>
          </a:extLst>
        </xdr:cNvPr>
        <xdr:cNvCxnSpPr/>
      </xdr:nvCxnSpPr>
      <xdr:spPr>
        <a:xfrm>
          <a:off x="1008380" y="63874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A6829471-4B30-4904-8FD0-6AD569155E21}"/>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DCEF94F8-A7AD-47B5-8296-4679F670D932}"/>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C558EF78-D2A8-4896-9529-265AE9AE65C3}"/>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7E08CA6A-DE96-47DE-A05D-0A436FC88A2C}"/>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8DB9F210-3471-4186-A9C1-797414D9ABC9}"/>
            </a:ext>
          </a:extLst>
        </xdr:cNvPr>
        <xdr:cNvSpPr txBox="1"/>
      </xdr:nvSpPr>
      <xdr:spPr>
        <a:xfrm>
          <a:off x="317056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FE102363-B07A-42DC-92A9-1DC7D9EAAC2D}"/>
            </a:ext>
          </a:extLst>
        </xdr:cNvPr>
        <xdr:cNvSpPr txBox="1"/>
      </xdr:nvSpPr>
      <xdr:spPr>
        <a:xfrm>
          <a:off x="238570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a:extLst>
            <a:ext uri="{FF2B5EF4-FFF2-40B4-BE49-F238E27FC236}">
              <a16:creationId xmlns:a16="http://schemas.microsoft.com/office/drawing/2014/main" id="{F9F06183-40C0-42C0-8995-2286B3083722}"/>
            </a:ext>
          </a:extLst>
        </xdr:cNvPr>
        <xdr:cNvSpPr txBox="1"/>
      </xdr:nvSpPr>
      <xdr:spPr>
        <a:xfrm>
          <a:off x="16110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96D3B8D2-E535-4764-AED2-ADB644E6196D}"/>
            </a:ext>
          </a:extLst>
        </xdr:cNvPr>
        <xdr:cNvSpPr txBox="1"/>
      </xdr:nvSpPr>
      <xdr:spPr>
        <a:xfrm>
          <a:off x="83630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7A55D7-5E66-4D2E-9FB2-4F2C5F5E528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90684E1-B4C0-4BC0-ADFE-AD13A577333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6D5A38-BCA4-4D2E-AFE5-A853FB782C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B9F13F-7946-48FF-BCD6-0EE53DB7EF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9C8454-9E61-488E-B3EE-F0C6A90FA84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30141D-FD87-40D9-B2F8-911C5F0A91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4B5961F-84B9-457E-A18A-B84CB8BF960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6060FC-4E75-48E9-A665-548511AE128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8003256-8011-482A-AD7C-D146CC2D9C9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29B4DBB-7DA0-431B-980D-E7A015C6DD6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6D81C9B-30E1-46A2-B5CB-E5382D0610B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59EE932-5E0A-4A92-8D33-8177B980E7F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45E079A-0B38-4FE2-9C30-FB4894DE336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D19B3903-3730-4E74-A53F-7ACC21D8374D}"/>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4212F20-31CF-4E4E-8EEE-724EA5E0D4E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AC4719E-8DED-4749-BB14-E5B29708078B}"/>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1213991-1782-44F4-A47E-286F563D879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2A4FD7D-C75B-4C44-A505-6599DC172D7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762EA97-F287-489C-A6BA-365B0761E4B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4910D15-4E12-4CDF-91A1-3161E97B0E6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1E63861-29FD-4B36-834F-9D8A1072BCE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863F1B49-DF06-4B9D-A3F0-1B561A52610A}"/>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515353E2-D57B-4B67-8323-CBA037B8D818}"/>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3E83F269-3B61-4F6C-8DBB-402FE52FB88C}"/>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FB747123-5059-456E-A41F-078A08FF2841}"/>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325ECF2C-BF6B-48E3-B24F-B6461A93ED02}"/>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9954CD28-86D7-4A60-91B3-CEE3A77CAF30}"/>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B2375EC6-EA90-474D-A912-0F7C8F2A64C8}"/>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1A69FB4A-8096-498A-B7B9-24E00A17BAE8}"/>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D792312-5C85-49A7-A228-95B671C2BA22}"/>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4BD974F-1601-4143-909D-7482B192005A}"/>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FA8CC365-4B26-4816-B910-353D333DB37C}"/>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310503-8762-4B58-ACFD-514941FA1DD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4329A5-E1E0-4F99-BF17-9DF8554F5CF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3631DF-6E1F-4337-BEF6-3E4E8B3FD51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A5AC5C-DF7A-4993-9CF6-8D21DE17CAA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205873-CC04-4F89-B74D-C131D7DD3DC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9224</xdr:rowOff>
    </xdr:from>
    <xdr:to>
      <xdr:col>55</xdr:col>
      <xdr:colOff>50800</xdr:colOff>
      <xdr:row>41</xdr:row>
      <xdr:rowOff>110824</xdr:rowOff>
    </xdr:to>
    <xdr:sp macro="" textlink="">
      <xdr:nvSpPr>
        <xdr:cNvPr id="128" name="楕円 127">
          <a:extLst>
            <a:ext uri="{FF2B5EF4-FFF2-40B4-BE49-F238E27FC236}">
              <a16:creationId xmlns:a16="http://schemas.microsoft.com/office/drawing/2014/main" id="{6DCD518F-ABEB-4732-AA5F-960462EE937B}"/>
            </a:ext>
          </a:extLst>
        </xdr:cNvPr>
        <xdr:cNvSpPr/>
      </xdr:nvSpPr>
      <xdr:spPr>
        <a:xfrm>
          <a:off x="9192260" y="6882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95601</xdr:rowOff>
    </xdr:from>
    <xdr:ext cx="469744" cy="259045"/>
    <xdr:sp macro="" textlink="">
      <xdr:nvSpPr>
        <xdr:cNvPr id="129" name="【道路】&#10;一人当たり延長該当値テキスト">
          <a:extLst>
            <a:ext uri="{FF2B5EF4-FFF2-40B4-BE49-F238E27FC236}">
              <a16:creationId xmlns:a16="http://schemas.microsoft.com/office/drawing/2014/main" id="{81755BE5-E17E-4942-AF51-4EBEDEE8E06D}"/>
            </a:ext>
          </a:extLst>
        </xdr:cNvPr>
        <xdr:cNvSpPr txBox="1"/>
      </xdr:nvSpPr>
      <xdr:spPr>
        <a:xfrm>
          <a:off x="9258300" y="680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9234</xdr:rowOff>
    </xdr:from>
    <xdr:to>
      <xdr:col>50</xdr:col>
      <xdr:colOff>165100</xdr:colOff>
      <xdr:row>41</xdr:row>
      <xdr:rowOff>110834</xdr:rowOff>
    </xdr:to>
    <xdr:sp macro="" textlink="">
      <xdr:nvSpPr>
        <xdr:cNvPr id="130" name="楕円 129">
          <a:extLst>
            <a:ext uri="{FF2B5EF4-FFF2-40B4-BE49-F238E27FC236}">
              <a16:creationId xmlns:a16="http://schemas.microsoft.com/office/drawing/2014/main" id="{9DF216B0-286F-48BE-8144-85290F32567C}"/>
            </a:ext>
          </a:extLst>
        </xdr:cNvPr>
        <xdr:cNvSpPr/>
      </xdr:nvSpPr>
      <xdr:spPr>
        <a:xfrm>
          <a:off x="8445500" y="68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60024</xdr:rowOff>
    </xdr:from>
    <xdr:to>
      <xdr:col>55</xdr:col>
      <xdr:colOff>0</xdr:colOff>
      <xdr:row>41</xdr:row>
      <xdr:rowOff>60034</xdr:rowOff>
    </xdr:to>
    <xdr:cxnSp macro="">
      <xdr:nvCxnSpPr>
        <xdr:cNvPr id="131" name="直線コネクタ 130">
          <a:extLst>
            <a:ext uri="{FF2B5EF4-FFF2-40B4-BE49-F238E27FC236}">
              <a16:creationId xmlns:a16="http://schemas.microsoft.com/office/drawing/2014/main" id="{16AE68D6-0698-4D18-A151-64CE1EC9695C}"/>
            </a:ext>
          </a:extLst>
        </xdr:cNvPr>
        <xdr:cNvCxnSpPr/>
      </xdr:nvCxnSpPr>
      <xdr:spPr>
        <a:xfrm flipV="1">
          <a:off x="8496300" y="6933264"/>
          <a:ext cx="7239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10230</xdr:rowOff>
    </xdr:from>
    <xdr:to>
      <xdr:col>46</xdr:col>
      <xdr:colOff>38100</xdr:colOff>
      <xdr:row>41</xdr:row>
      <xdr:rowOff>111830</xdr:rowOff>
    </xdr:to>
    <xdr:sp macro="" textlink="">
      <xdr:nvSpPr>
        <xdr:cNvPr id="132" name="楕円 131">
          <a:extLst>
            <a:ext uri="{FF2B5EF4-FFF2-40B4-BE49-F238E27FC236}">
              <a16:creationId xmlns:a16="http://schemas.microsoft.com/office/drawing/2014/main" id="{CCF1A132-9EB5-4AD2-8C58-C5249FAB5081}"/>
            </a:ext>
          </a:extLst>
        </xdr:cNvPr>
        <xdr:cNvSpPr/>
      </xdr:nvSpPr>
      <xdr:spPr>
        <a:xfrm>
          <a:off x="7670800" y="6883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60034</xdr:rowOff>
    </xdr:from>
    <xdr:to>
      <xdr:col>50</xdr:col>
      <xdr:colOff>114300</xdr:colOff>
      <xdr:row>41</xdr:row>
      <xdr:rowOff>61030</xdr:rowOff>
    </xdr:to>
    <xdr:cxnSp macro="">
      <xdr:nvCxnSpPr>
        <xdr:cNvPr id="133" name="直線コネクタ 132">
          <a:extLst>
            <a:ext uri="{FF2B5EF4-FFF2-40B4-BE49-F238E27FC236}">
              <a16:creationId xmlns:a16="http://schemas.microsoft.com/office/drawing/2014/main" id="{2DB3DB70-22CE-4A79-8B99-715D8D4D4979}"/>
            </a:ext>
          </a:extLst>
        </xdr:cNvPr>
        <xdr:cNvCxnSpPr/>
      </xdr:nvCxnSpPr>
      <xdr:spPr>
        <a:xfrm flipV="1">
          <a:off x="7713980" y="6933274"/>
          <a:ext cx="78232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10486</xdr:rowOff>
    </xdr:from>
    <xdr:to>
      <xdr:col>41</xdr:col>
      <xdr:colOff>101600</xdr:colOff>
      <xdr:row>41</xdr:row>
      <xdr:rowOff>112086</xdr:rowOff>
    </xdr:to>
    <xdr:sp macro="" textlink="">
      <xdr:nvSpPr>
        <xdr:cNvPr id="134" name="楕円 133">
          <a:extLst>
            <a:ext uri="{FF2B5EF4-FFF2-40B4-BE49-F238E27FC236}">
              <a16:creationId xmlns:a16="http://schemas.microsoft.com/office/drawing/2014/main" id="{1683992B-2AD6-426A-9871-33097019484D}"/>
            </a:ext>
          </a:extLst>
        </xdr:cNvPr>
        <xdr:cNvSpPr/>
      </xdr:nvSpPr>
      <xdr:spPr>
        <a:xfrm>
          <a:off x="6873240" y="68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61030</xdr:rowOff>
    </xdr:from>
    <xdr:to>
      <xdr:col>45</xdr:col>
      <xdr:colOff>177800</xdr:colOff>
      <xdr:row>41</xdr:row>
      <xdr:rowOff>61286</xdr:rowOff>
    </xdr:to>
    <xdr:cxnSp macro="">
      <xdr:nvCxnSpPr>
        <xdr:cNvPr id="135" name="直線コネクタ 134">
          <a:extLst>
            <a:ext uri="{FF2B5EF4-FFF2-40B4-BE49-F238E27FC236}">
              <a16:creationId xmlns:a16="http://schemas.microsoft.com/office/drawing/2014/main" id="{850198D1-5891-48DB-8506-9668B9772DA8}"/>
            </a:ext>
          </a:extLst>
        </xdr:cNvPr>
        <xdr:cNvCxnSpPr/>
      </xdr:nvCxnSpPr>
      <xdr:spPr>
        <a:xfrm flipV="1">
          <a:off x="6924040" y="6934270"/>
          <a:ext cx="78994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10468</xdr:rowOff>
    </xdr:from>
    <xdr:to>
      <xdr:col>36</xdr:col>
      <xdr:colOff>165100</xdr:colOff>
      <xdr:row>41</xdr:row>
      <xdr:rowOff>112068</xdr:rowOff>
    </xdr:to>
    <xdr:sp macro="" textlink="">
      <xdr:nvSpPr>
        <xdr:cNvPr id="136" name="楕円 135">
          <a:extLst>
            <a:ext uri="{FF2B5EF4-FFF2-40B4-BE49-F238E27FC236}">
              <a16:creationId xmlns:a16="http://schemas.microsoft.com/office/drawing/2014/main" id="{49FF5C9C-EA59-4978-B115-F0C4F54CC4FF}"/>
            </a:ext>
          </a:extLst>
        </xdr:cNvPr>
        <xdr:cNvSpPr/>
      </xdr:nvSpPr>
      <xdr:spPr>
        <a:xfrm>
          <a:off x="6098540" y="68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61268</xdr:rowOff>
    </xdr:from>
    <xdr:to>
      <xdr:col>41</xdr:col>
      <xdr:colOff>50800</xdr:colOff>
      <xdr:row>41</xdr:row>
      <xdr:rowOff>61286</xdr:rowOff>
    </xdr:to>
    <xdr:cxnSp macro="">
      <xdr:nvCxnSpPr>
        <xdr:cNvPr id="137" name="直線コネクタ 136">
          <a:extLst>
            <a:ext uri="{FF2B5EF4-FFF2-40B4-BE49-F238E27FC236}">
              <a16:creationId xmlns:a16="http://schemas.microsoft.com/office/drawing/2014/main" id="{FCB21A01-2B0C-4B09-8F4E-E30AA5770053}"/>
            </a:ext>
          </a:extLst>
        </xdr:cNvPr>
        <xdr:cNvCxnSpPr/>
      </xdr:nvCxnSpPr>
      <xdr:spPr>
        <a:xfrm>
          <a:off x="6149340" y="6934508"/>
          <a:ext cx="7747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FF76EA6E-89B1-41B8-B521-68AAE3E9CCD4}"/>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46E504BE-D831-423D-935F-4F85BA6988EC}"/>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80DB8FBC-90BC-406F-B301-EDEF9859D08B}"/>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2122B9DF-4E5B-4015-88D7-A5F5D3401046}"/>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101961</xdr:rowOff>
    </xdr:from>
    <xdr:ext cx="469744" cy="259045"/>
    <xdr:sp macro="" textlink="">
      <xdr:nvSpPr>
        <xdr:cNvPr id="142" name="n_1mainValue【道路】&#10;一人当たり延長">
          <a:extLst>
            <a:ext uri="{FF2B5EF4-FFF2-40B4-BE49-F238E27FC236}">
              <a16:creationId xmlns:a16="http://schemas.microsoft.com/office/drawing/2014/main" id="{C1A61451-E690-4B3D-BD64-F57C57CEB2E3}"/>
            </a:ext>
          </a:extLst>
        </xdr:cNvPr>
        <xdr:cNvSpPr txBox="1"/>
      </xdr:nvSpPr>
      <xdr:spPr>
        <a:xfrm>
          <a:off x="8271587" y="69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102957</xdr:rowOff>
    </xdr:from>
    <xdr:ext cx="469744" cy="259045"/>
    <xdr:sp macro="" textlink="">
      <xdr:nvSpPr>
        <xdr:cNvPr id="143" name="n_2mainValue【道路】&#10;一人当たり延長">
          <a:extLst>
            <a:ext uri="{FF2B5EF4-FFF2-40B4-BE49-F238E27FC236}">
              <a16:creationId xmlns:a16="http://schemas.microsoft.com/office/drawing/2014/main" id="{A5DFCC76-7B8C-4C24-8CC6-88B6F2AB6AF5}"/>
            </a:ext>
          </a:extLst>
        </xdr:cNvPr>
        <xdr:cNvSpPr txBox="1"/>
      </xdr:nvSpPr>
      <xdr:spPr>
        <a:xfrm>
          <a:off x="7509587" y="69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103213</xdr:rowOff>
    </xdr:from>
    <xdr:ext cx="469744" cy="259045"/>
    <xdr:sp macro="" textlink="">
      <xdr:nvSpPr>
        <xdr:cNvPr id="144" name="n_3mainValue【道路】&#10;一人当たり延長">
          <a:extLst>
            <a:ext uri="{FF2B5EF4-FFF2-40B4-BE49-F238E27FC236}">
              <a16:creationId xmlns:a16="http://schemas.microsoft.com/office/drawing/2014/main" id="{934D1C7A-A662-4789-8733-27A81CCF1CDA}"/>
            </a:ext>
          </a:extLst>
        </xdr:cNvPr>
        <xdr:cNvSpPr txBox="1"/>
      </xdr:nvSpPr>
      <xdr:spPr>
        <a:xfrm>
          <a:off x="6712027" y="697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103195</xdr:rowOff>
    </xdr:from>
    <xdr:ext cx="469744" cy="259045"/>
    <xdr:sp macro="" textlink="">
      <xdr:nvSpPr>
        <xdr:cNvPr id="145" name="n_4mainValue【道路】&#10;一人当たり延長">
          <a:extLst>
            <a:ext uri="{FF2B5EF4-FFF2-40B4-BE49-F238E27FC236}">
              <a16:creationId xmlns:a16="http://schemas.microsoft.com/office/drawing/2014/main" id="{006B2BF6-F3D1-4A39-99B5-B6574E368F9B}"/>
            </a:ext>
          </a:extLst>
        </xdr:cNvPr>
        <xdr:cNvSpPr txBox="1"/>
      </xdr:nvSpPr>
      <xdr:spPr>
        <a:xfrm>
          <a:off x="5937327" y="69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9275987-7C7C-4B5A-AEAD-31302E129FC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09FF2B2-9E8A-47F5-8141-EF4D2B5378F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955DC5E-32E9-4928-AB10-6B160DBC5A5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94A621E-6023-485F-B24C-43F744A9BA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DDE342A-4F0C-4333-974B-4CB562CA645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29875F8-C224-4187-B8FC-AC243AB50E0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17E09C9-C901-4459-A265-B3132BAC791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DA4A80D-4056-4282-98B6-0D945D590F2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4C547C1-0F03-4FAE-A9B3-00003D282B5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FD1FBB9-0736-4E12-83AA-51D8FB84A94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15B1EEE-0772-4F4B-88AB-129A56A5D2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A116BAC-E7D5-4966-AA25-6C1B1BC999E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339FCB6-6791-4A19-8F65-A35316F23B6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135A3A2-FC76-4519-86A0-1A724175431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7EA1C48-CF30-4E30-B503-BA43A7D490B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0237AE8-766E-4E8E-8AD9-0F8AAA24007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2A9045C-A633-4EEC-A4E7-98C25C62CBA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32A83C6-FD80-42A3-80D5-2DD0444C77C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7AB1693-2ABD-4EF4-981A-A2944D6799F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1F6026B-54BA-4719-A001-2675D0A490A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FC75876-D60B-472F-83B5-16A5231C06A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D31B87F-E9C2-4C60-A9B1-BBA6B6ED1C6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2F05891-1A68-4768-9889-6E4F50566F8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1880A72-08E6-4AD3-B312-5793F31F3D6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52A2CAC-3234-4FA4-A5DD-E4D716A22BC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1B1905AF-3625-4562-B394-57935D3007C1}"/>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8927AD9-E4CB-4A7B-B4E3-B1793FFA7291}"/>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7E9D1324-8CFE-4D2D-B4EB-55A7B1F4A403}"/>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A52BCFC-F199-424B-A935-8101814AB6B5}"/>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67627BC7-0E8A-4895-9F89-8640520C75DD}"/>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C07476C-DEBD-4274-BFAE-ECCF0A303BAC}"/>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29B2DFC7-268C-49ED-AC07-3BBB52635AC7}"/>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439AE84-8E9D-4F54-8814-3980B7B2CCF5}"/>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DE2AF7F-5699-4762-84F7-65782C2ACD41}"/>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38233CDA-DE38-4A4B-A411-49D8C93BC10F}"/>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21F7FD5C-F803-4DC1-A23F-7DFAB02F473B}"/>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6DABAD0-6C15-4E2E-A13F-48519E9E1FF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691233-DEA7-4A7E-AB57-6AD81C13CF6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2F7693-45CC-4ADA-88C8-94F8695515C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43797B-1542-4441-B409-B7504BA9CC0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C00148-020B-46A9-A17C-0DA06F992E6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87" name="楕円 186">
          <a:extLst>
            <a:ext uri="{FF2B5EF4-FFF2-40B4-BE49-F238E27FC236}">
              <a16:creationId xmlns:a16="http://schemas.microsoft.com/office/drawing/2014/main" id="{DE8ADC5F-392B-4DE3-849B-D924E903C6C9}"/>
            </a:ext>
          </a:extLst>
        </xdr:cNvPr>
        <xdr:cNvSpPr/>
      </xdr:nvSpPr>
      <xdr:spPr>
        <a:xfrm>
          <a:off x="4036060" y="1039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CA8C453-47CE-4794-B920-F8DECB03D077}"/>
            </a:ext>
          </a:extLst>
        </xdr:cNvPr>
        <xdr:cNvSpPr txBox="1"/>
      </xdr:nvSpPr>
      <xdr:spPr>
        <a:xfrm>
          <a:off x="4124960"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89" name="楕円 188">
          <a:extLst>
            <a:ext uri="{FF2B5EF4-FFF2-40B4-BE49-F238E27FC236}">
              <a16:creationId xmlns:a16="http://schemas.microsoft.com/office/drawing/2014/main" id="{BCEB0B9A-62C5-4571-89DE-3C19CDBB9201}"/>
            </a:ext>
          </a:extLst>
        </xdr:cNvPr>
        <xdr:cNvSpPr/>
      </xdr:nvSpPr>
      <xdr:spPr>
        <a:xfrm>
          <a:off x="3312160" y="1036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44087</xdr:rowOff>
    </xdr:to>
    <xdr:cxnSp macro="">
      <xdr:nvCxnSpPr>
        <xdr:cNvPr id="190" name="直線コネクタ 189">
          <a:extLst>
            <a:ext uri="{FF2B5EF4-FFF2-40B4-BE49-F238E27FC236}">
              <a16:creationId xmlns:a16="http://schemas.microsoft.com/office/drawing/2014/main" id="{CB6212F8-9CE8-418E-B576-1C85ED8115CD}"/>
            </a:ext>
          </a:extLst>
        </xdr:cNvPr>
        <xdr:cNvCxnSpPr/>
      </xdr:nvCxnSpPr>
      <xdr:spPr>
        <a:xfrm>
          <a:off x="3355340" y="1041327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91" name="楕円 190">
          <a:extLst>
            <a:ext uri="{FF2B5EF4-FFF2-40B4-BE49-F238E27FC236}">
              <a16:creationId xmlns:a16="http://schemas.microsoft.com/office/drawing/2014/main" id="{86BFF3B5-7F8E-4CE8-A953-F32A6002F364}"/>
            </a:ext>
          </a:extLst>
        </xdr:cNvPr>
        <xdr:cNvSpPr/>
      </xdr:nvSpPr>
      <xdr:spPr>
        <a:xfrm>
          <a:off x="251460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19594</xdr:rowOff>
    </xdr:to>
    <xdr:cxnSp macro="">
      <xdr:nvCxnSpPr>
        <xdr:cNvPr id="192" name="直線コネクタ 191">
          <a:extLst>
            <a:ext uri="{FF2B5EF4-FFF2-40B4-BE49-F238E27FC236}">
              <a16:creationId xmlns:a16="http://schemas.microsoft.com/office/drawing/2014/main" id="{FC4CD56E-F28B-484E-A7E5-E5B395BA70C8}"/>
            </a:ext>
          </a:extLst>
        </xdr:cNvPr>
        <xdr:cNvCxnSpPr/>
      </xdr:nvCxnSpPr>
      <xdr:spPr>
        <a:xfrm>
          <a:off x="2565400" y="10390959"/>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3" name="楕円 192">
          <a:extLst>
            <a:ext uri="{FF2B5EF4-FFF2-40B4-BE49-F238E27FC236}">
              <a16:creationId xmlns:a16="http://schemas.microsoft.com/office/drawing/2014/main" id="{C19A5A7B-684C-4166-AC81-28C8A6B2E1C1}"/>
            </a:ext>
          </a:extLst>
        </xdr:cNvPr>
        <xdr:cNvSpPr/>
      </xdr:nvSpPr>
      <xdr:spPr>
        <a:xfrm>
          <a:off x="1739900" y="1031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61</xdr:row>
      <xdr:rowOff>164919</xdr:rowOff>
    </xdr:to>
    <xdr:cxnSp macro="">
      <xdr:nvCxnSpPr>
        <xdr:cNvPr id="194" name="直線コネクタ 193">
          <a:extLst>
            <a:ext uri="{FF2B5EF4-FFF2-40B4-BE49-F238E27FC236}">
              <a16:creationId xmlns:a16="http://schemas.microsoft.com/office/drawing/2014/main" id="{D3F69AF6-455C-4DF2-9AC8-18C0DD656C06}"/>
            </a:ext>
          </a:extLst>
        </xdr:cNvPr>
        <xdr:cNvCxnSpPr/>
      </xdr:nvCxnSpPr>
      <xdr:spPr>
        <a:xfrm>
          <a:off x="1790700" y="10364833"/>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5" name="楕円 194">
          <a:extLst>
            <a:ext uri="{FF2B5EF4-FFF2-40B4-BE49-F238E27FC236}">
              <a16:creationId xmlns:a16="http://schemas.microsoft.com/office/drawing/2014/main" id="{9D5CBC83-9A0A-4C44-98E6-5B72DA03EEAA}"/>
            </a:ext>
          </a:extLst>
        </xdr:cNvPr>
        <xdr:cNvSpPr/>
      </xdr:nvSpPr>
      <xdr:spPr>
        <a:xfrm>
          <a:off x="965200" y="1028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138793</xdr:rowOff>
    </xdr:to>
    <xdr:cxnSp macro="">
      <xdr:nvCxnSpPr>
        <xdr:cNvPr id="196" name="直線コネクタ 195">
          <a:extLst>
            <a:ext uri="{FF2B5EF4-FFF2-40B4-BE49-F238E27FC236}">
              <a16:creationId xmlns:a16="http://schemas.microsoft.com/office/drawing/2014/main" id="{62E6C2F4-4B3D-49D4-9626-7CCBB125BFDA}"/>
            </a:ext>
          </a:extLst>
        </xdr:cNvPr>
        <xdr:cNvCxnSpPr/>
      </xdr:nvCxnSpPr>
      <xdr:spPr>
        <a:xfrm>
          <a:off x="1008380" y="1033707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6937CD7-9066-4DA8-B739-4692E3A57AE1}"/>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078E7D3-B6CF-4B3B-BE7F-2A7C1AF4527D}"/>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EC351BD-E729-4D1B-9163-6C6848F4EB33}"/>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D5C9BA3-F144-4B6E-9F30-10F028372E15}"/>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E7A0A05-7DC1-49D0-B77E-1D584AFC49CC}"/>
            </a:ext>
          </a:extLst>
        </xdr:cNvPr>
        <xdr:cNvSpPr txBox="1"/>
      </xdr:nvSpPr>
      <xdr:spPr>
        <a:xfrm>
          <a:off x="317056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C5D8F01-FB19-4C49-A214-D04C2A8238D1}"/>
            </a:ext>
          </a:extLst>
        </xdr:cNvPr>
        <xdr:cNvSpPr txBox="1"/>
      </xdr:nvSpPr>
      <xdr:spPr>
        <a:xfrm>
          <a:off x="238570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F23D0EF-892F-4AA0-B67B-856751E1ACE3}"/>
            </a:ext>
          </a:extLst>
        </xdr:cNvPr>
        <xdr:cNvSpPr txBox="1"/>
      </xdr:nvSpPr>
      <xdr:spPr>
        <a:xfrm>
          <a:off x="16110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BD835BD-B857-4C43-A8FC-78C1FE6F86C0}"/>
            </a:ext>
          </a:extLst>
        </xdr:cNvPr>
        <xdr:cNvSpPr txBox="1"/>
      </xdr:nvSpPr>
      <xdr:spPr>
        <a:xfrm>
          <a:off x="8363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F3A6E76-94D8-4269-9FC7-0098C3798DF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124FC17-8E0D-46AB-89C5-9F86301AC54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96923BB-A357-4B8F-9965-376A0ADE6CE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8E58FA-CEE9-48BB-96AD-096A6C3C73D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AB9D06-72F0-423F-AAEE-21D51189F59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6C0DDD3-E72E-4971-B926-2D279C78D8B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C09D890-C3FD-4C35-AE8E-C526E2FFC1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BD0C5AD-3885-4655-ABC6-FF50A3F1415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5C0CDAF-CA54-4D61-A601-8CBF06F9D9B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E8F2027-8CB1-4D08-B9B9-473837765A2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4B2EE8A-1871-42AC-B4EC-5913B3AA23D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23C3845-E603-42F1-8959-EA6D85DDBF5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275BE1A-4611-429B-97FA-FBB10A06F95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8BF04A5-4F22-4BF8-A245-A731F6BE9D4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7B07131-CE85-4739-8906-76CFA42A0EB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ED4DFCE-C816-4FC0-B36E-CE8FC31CD90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7D212E5-521E-4D74-8C02-F693647256E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34A460D-6148-4D52-90CE-1F2153EF304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C4CF5B8-BB80-4053-8098-08F924F1AF9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2FEFB29-5D8A-44E6-A131-61F34B1588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1F557E8-70B2-4A84-9E26-50265896D94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D0710C2-0203-45A1-98DA-2402D17744C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4065809-0430-41B5-A720-9331C9444E3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3E43852F-6A9C-4A22-B760-84DCFC8DCA28}"/>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E1296942-24D1-477E-B790-0894988B2EA8}"/>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65DD720C-0123-4828-A846-7A91C6CF5343}"/>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821869D-5772-4EDA-AC83-41C6EDFEB2EB}"/>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36390FDB-1147-4375-A6BA-061C99DB2333}"/>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5F0EC0F-B4FF-484B-A8B1-84069EDCA208}"/>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3800C2A-8C67-4CCA-8CF8-AF5830488F86}"/>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88B41F1D-B3E6-4F0A-8611-C5AD099AF615}"/>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3A68D2A7-0780-41F9-8712-012B1D7C98A8}"/>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E569799-A6A0-49FF-B1DC-0E70944BDE5D}"/>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48748AC9-1040-4A7A-8DFE-7F9DE8331426}"/>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A90FF5-9126-43C7-A86F-21FBFC5DEC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E08AA9C-3AC8-4AF2-8B9B-727D8B0200C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8CC1E7-88C3-4B5F-A328-60AA9AEDF2C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075F14-658A-45FC-82A3-332A1636B08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5E7EE0-5E7C-45E5-9D38-9123027A59D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122038</xdr:rowOff>
    </xdr:from>
    <xdr:to>
      <xdr:col>55</xdr:col>
      <xdr:colOff>50800</xdr:colOff>
      <xdr:row>64</xdr:row>
      <xdr:rowOff>52188</xdr:rowOff>
    </xdr:to>
    <xdr:sp macro="" textlink="">
      <xdr:nvSpPr>
        <xdr:cNvPr id="244" name="楕円 243">
          <a:extLst>
            <a:ext uri="{FF2B5EF4-FFF2-40B4-BE49-F238E27FC236}">
              <a16:creationId xmlns:a16="http://schemas.microsoft.com/office/drawing/2014/main" id="{4A3B2A07-CE9A-47F2-BF7E-0493A0E78973}"/>
            </a:ext>
          </a:extLst>
        </xdr:cNvPr>
        <xdr:cNvSpPr/>
      </xdr:nvSpPr>
      <xdr:spPr>
        <a:xfrm>
          <a:off x="9192260" y="10683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36965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B5EFD05-431D-46DB-8404-372792B344C3}"/>
            </a:ext>
          </a:extLst>
        </xdr:cNvPr>
        <xdr:cNvSpPr txBox="1"/>
      </xdr:nvSpPr>
      <xdr:spPr>
        <a:xfrm>
          <a:off x="9258300" y="105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122054</xdr:rowOff>
    </xdr:from>
    <xdr:to>
      <xdr:col>50</xdr:col>
      <xdr:colOff>165100</xdr:colOff>
      <xdr:row>64</xdr:row>
      <xdr:rowOff>52204</xdr:rowOff>
    </xdr:to>
    <xdr:sp macro="" textlink="">
      <xdr:nvSpPr>
        <xdr:cNvPr id="246" name="楕円 245">
          <a:extLst>
            <a:ext uri="{FF2B5EF4-FFF2-40B4-BE49-F238E27FC236}">
              <a16:creationId xmlns:a16="http://schemas.microsoft.com/office/drawing/2014/main" id="{62D8AA1B-EE7C-42CC-8647-B6942E79A029}"/>
            </a:ext>
          </a:extLst>
        </xdr:cNvPr>
        <xdr:cNvSpPr/>
      </xdr:nvSpPr>
      <xdr:spPr>
        <a:xfrm>
          <a:off x="8445500" y="1068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1388</xdr:rowOff>
    </xdr:from>
    <xdr:to>
      <xdr:col>55</xdr:col>
      <xdr:colOff>0</xdr:colOff>
      <xdr:row>64</xdr:row>
      <xdr:rowOff>1404</xdr:rowOff>
    </xdr:to>
    <xdr:cxnSp macro="">
      <xdr:nvCxnSpPr>
        <xdr:cNvPr id="247" name="直線コネクタ 246">
          <a:extLst>
            <a:ext uri="{FF2B5EF4-FFF2-40B4-BE49-F238E27FC236}">
              <a16:creationId xmlns:a16="http://schemas.microsoft.com/office/drawing/2014/main" id="{F7AAE111-C906-4F09-900D-5A52F74206CD}"/>
            </a:ext>
          </a:extLst>
        </xdr:cNvPr>
        <xdr:cNvCxnSpPr/>
      </xdr:nvCxnSpPr>
      <xdr:spPr>
        <a:xfrm flipV="1">
          <a:off x="8496300" y="10730348"/>
          <a:ext cx="7239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123059</xdr:rowOff>
    </xdr:from>
    <xdr:to>
      <xdr:col>46</xdr:col>
      <xdr:colOff>38100</xdr:colOff>
      <xdr:row>64</xdr:row>
      <xdr:rowOff>53209</xdr:rowOff>
    </xdr:to>
    <xdr:sp macro="" textlink="">
      <xdr:nvSpPr>
        <xdr:cNvPr id="248" name="楕円 247">
          <a:extLst>
            <a:ext uri="{FF2B5EF4-FFF2-40B4-BE49-F238E27FC236}">
              <a16:creationId xmlns:a16="http://schemas.microsoft.com/office/drawing/2014/main" id="{7897A5E2-C305-4A40-89D5-7DB6991FA508}"/>
            </a:ext>
          </a:extLst>
        </xdr:cNvPr>
        <xdr:cNvSpPr/>
      </xdr:nvSpPr>
      <xdr:spPr>
        <a:xfrm>
          <a:off x="7670800" y="10684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1404</xdr:rowOff>
    </xdr:from>
    <xdr:to>
      <xdr:col>50</xdr:col>
      <xdr:colOff>114300</xdr:colOff>
      <xdr:row>64</xdr:row>
      <xdr:rowOff>2409</xdr:rowOff>
    </xdr:to>
    <xdr:cxnSp macro="">
      <xdr:nvCxnSpPr>
        <xdr:cNvPr id="249" name="直線コネクタ 248">
          <a:extLst>
            <a:ext uri="{FF2B5EF4-FFF2-40B4-BE49-F238E27FC236}">
              <a16:creationId xmlns:a16="http://schemas.microsoft.com/office/drawing/2014/main" id="{685DFFE9-1319-4C2F-A52C-F75D987ABE6F}"/>
            </a:ext>
          </a:extLst>
        </xdr:cNvPr>
        <xdr:cNvCxnSpPr/>
      </xdr:nvCxnSpPr>
      <xdr:spPr>
        <a:xfrm flipV="1">
          <a:off x="7713980" y="10730364"/>
          <a:ext cx="78232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123325</xdr:rowOff>
    </xdr:from>
    <xdr:to>
      <xdr:col>41</xdr:col>
      <xdr:colOff>101600</xdr:colOff>
      <xdr:row>64</xdr:row>
      <xdr:rowOff>53475</xdr:rowOff>
    </xdr:to>
    <xdr:sp macro="" textlink="">
      <xdr:nvSpPr>
        <xdr:cNvPr id="250" name="楕円 249">
          <a:extLst>
            <a:ext uri="{FF2B5EF4-FFF2-40B4-BE49-F238E27FC236}">
              <a16:creationId xmlns:a16="http://schemas.microsoft.com/office/drawing/2014/main" id="{474BD8B0-EB4A-44EB-93C3-3CD8A68223F2}"/>
            </a:ext>
          </a:extLst>
        </xdr:cNvPr>
        <xdr:cNvSpPr/>
      </xdr:nvSpPr>
      <xdr:spPr>
        <a:xfrm>
          <a:off x="6873240" y="1068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2409</xdr:rowOff>
    </xdr:from>
    <xdr:to>
      <xdr:col>45</xdr:col>
      <xdr:colOff>177800</xdr:colOff>
      <xdr:row>64</xdr:row>
      <xdr:rowOff>2675</xdr:rowOff>
    </xdr:to>
    <xdr:cxnSp macro="">
      <xdr:nvCxnSpPr>
        <xdr:cNvPr id="251" name="直線コネクタ 250">
          <a:extLst>
            <a:ext uri="{FF2B5EF4-FFF2-40B4-BE49-F238E27FC236}">
              <a16:creationId xmlns:a16="http://schemas.microsoft.com/office/drawing/2014/main" id="{6E0F9BAB-E5C4-4534-83B6-2EFC33F4BB0A}"/>
            </a:ext>
          </a:extLst>
        </xdr:cNvPr>
        <xdr:cNvCxnSpPr/>
      </xdr:nvCxnSpPr>
      <xdr:spPr>
        <a:xfrm flipV="1">
          <a:off x="6924040" y="10731369"/>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123280</xdr:rowOff>
    </xdr:from>
    <xdr:to>
      <xdr:col>36</xdr:col>
      <xdr:colOff>165100</xdr:colOff>
      <xdr:row>64</xdr:row>
      <xdr:rowOff>53430</xdr:rowOff>
    </xdr:to>
    <xdr:sp macro="" textlink="">
      <xdr:nvSpPr>
        <xdr:cNvPr id="252" name="楕円 251">
          <a:extLst>
            <a:ext uri="{FF2B5EF4-FFF2-40B4-BE49-F238E27FC236}">
              <a16:creationId xmlns:a16="http://schemas.microsoft.com/office/drawing/2014/main" id="{06340AFF-1C61-4621-BC06-1C43A38474A6}"/>
            </a:ext>
          </a:extLst>
        </xdr:cNvPr>
        <xdr:cNvSpPr/>
      </xdr:nvSpPr>
      <xdr:spPr>
        <a:xfrm>
          <a:off x="6098540" y="1068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2630</xdr:rowOff>
    </xdr:from>
    <xdr:to>
      <xdr:col>41</xdr:col>
      <xdr:colOff>50800</xdr:colOff>
      <xdr:row>64</xdr:row>
      <xdr:rowOff>2675</xdr:rowOff>
    </xdr:to>
    <xdr:cxnSp macro="">
      <xdr:nvCxnSpPr>
        <xdr:cNvPr id="253" name="直線コネクタ 252">
          <a:extLst>
            <a:ext uri="{FF2B5EF4-FFF2-40B4-BE49-F238E27FC236}">
              <a16:creationId xmlns:a16="http://schemas.microsoft.com/office/drawing/2014/main" id="{CE37860E-EF95-4B8B-A254-D93BD43AFE3B}"/>
            </a:ext>
          </a:extLst>
        </xdr:cNvPr>
        <xdr:cNvCxnSpPr/>
      </xdr:nvCxnSpPr>
      <xdr:spPr>
        <a:xfrm>
          <a:off x="6149340" y="10731590"/>
          <a:ext cx="7747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D4FDDC1-AD57-48D4-B741-65FBD9D00B95}"/>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A530B40-D7AA-4D74-9722-E09018DF055F}"/>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3B2A620-6F75-45C0-84FB-1875148CD16C}"/>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4403AFE-6E4B-489E-BE37-FE2A4ECB9782}"/>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43331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8C1D78F1-9A96-489B-A79A-FA9C1BC56DE2}"/>
            </a:ext>
          </a:extLst>
        </xdr:cNvPr>
        <xdr:cNvSpPr txBox="1"/>
      </xdr:nvSpPr>
      <xdr:spPr>
        <a:xfrm>
          <a:off x="8239271" y="107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44336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33E1447-8851-4DBB-B18B-08467677B312}"/>
            </a:ext>
          </a:extLst>
        </xdr:cNvPr>
        <xdr:cNvSpPr txBox="1"/>
      </xdr:nvSpPr>
      <xdr:spPr>
        <a:xfrm>
          <a:off x="7477271" y="107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44602</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BD8EC381-CE60-4DEF-A4B6-613C470E782B}"/>
            </a:ext>
          </a:extLst>
        </xdr:cNvPr>
        <xdr:cNvSpPr txBox="1"/>
      </xdr:nvSpPr>
      <xdr:spPr>
        <a:xfrm>
          <a:off x="6702571" y="107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44557</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1B2ED0C-65FC-4CED-A84A-32298A6729F5}"/>
            </a:ext>
          </a:extLst>
        </xdr:cNvPr>
        <xdr:cNvSpPr txBox="1"/>
      </xdr:nvSpPr>
      <xdr:spPr>
        <a:xfrm>
          <a:off x="5905011" y="107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A290246-A80F-4A8F-8A57-4AB86F6A0E6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33E28BB-C694-4091-A246-3BDF0C4B7BA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3AC2A4B-3CDC-4708-B24D-DECB192FC9A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D9BA19D-2E72-4592-B82A-C392CBAEF20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054797F-5851-4241-A147-9D0C86D844B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7862154-E4EE-4B82-BBF3-19BF4F16EFE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459CAA5-00DB-4EE5-9D91-7E88729AA0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D45D36A-394B-466D-9DED-41F26EE56F2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7A456F0A-633F-4A4B-A945-EB36D1B622D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A2D1FF7-A418-4398-9914-E811212B8C9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F9756E55-CD6F-44DB-BD56-58F869553F7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6D066B00-5A24-42B9-998F-76012C97D26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DD71E7C4-2A79-4880-A27D-719AA0F196F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7B77D12-9627-41F0-A6B8-83676CEC380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E279DC27-E1A0-4808-A53F-EE7D78DEE29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3435D235-2AE5-4CBD-94C0-29BC54C4281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A86A03E-E66C-4DC4-8B21-E18949D75B1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55BF3A0-F314-455E-AD9C-69A63E5543B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81B5210-C8D0-40D6-905B-0E18E51CB4E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1E0FD8B5-D93B-4B39-86DD-0CED444452E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3E12607-3955-4CBB-BB5F-965B58A5368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6DB01FE-F4D3-4B5F-BA1C-B635461BBB5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D9CFA905-4AB0-4E71-B12E-5EE6759C594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3CEFDAB-FCBE-4956-BAC8-268AD039DEF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1861EC1E-CB45-47E3-B4E6-A3F90782E8B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41EC3725-FBF5-42A6-8050-26BAA73C12A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C0AB6357-8F29-4B9A-960F-96ED4053128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3A82E1F-1966-4EB5-AD83-89635528F6B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F7A4CD94-FA24-4CFD-8B09-EB8E266A7A5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55AB6AC7-ECB8-4685-97AB-49EABC7FA3C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463E203A-31C7-45BC-96F6-5D4BD646347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C5B198E4-8372-4A8A-83DC-72E85906E8F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152335AE-3AF2-40A0-BC08-67B857E9C31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A9B5F8C8-AACE-41F4-AC06-67A37DE8B4B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804387A1-E332-4E91-B7C6-DC0292D8F0F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2098871-0AD2-42EE-ACDB-512C2BEEAE4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B0D1231-AD5D-4E69-BBAC-8310D49D508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4A1639DE-D8F2-468A-A9F5-CB68A3EEDF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BF73FC9-009C-4275-9518-D8381F7D816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B7619691-0CA5-45BD-8F73-4A39E7D9EC5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F7E2BD2E-0004-4B00-A050-49F4619FD1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AF82A47A-CC5A-4B94-A907-DDB3AFD523D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299CCB61-E33C-4FC3-8C51-DC712A55A7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44869B22-D91D-4011-B513-84255E6D90D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D489896F-17E8-4137-AF68-2C8BA462314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E7F4AE41-6047-404D-A2E6-995E061BDAD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944AE19-89E4-41F4-9E37-72506D08A25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35F1C12-076F-473C-9C0E-E03C7A45441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AAFF88FE-5AC6-4F20-A893-B40A6017FD0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ADEA9882-7BA6-4F05-88DC-C9CB0DC4C8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AF423A7-8D97-4E52-9E7C-BDC3CC8E544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35BA6323-B58A-4A45-B3AD-D838018CD7F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4BD06599-BF78-465F-9ACF-C9B75FC9F1C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66037165-3DA1-417C-A635-E09BAC92DA2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136F3719-2C73-456A-B472-398CBEAB11D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F8240528-9D6C-4308-8477-39E1212F0C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1066DA2B-621B-46F0-8B06-4B160F4C6D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15DD551B-0888-4878-A785-E3C45032B746}"/>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D3FBF4F-24D3-4FDF-8085-F29DEAB8F9F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626C8E04-0C98-4CEF-8B49-89394D78DE6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170DA413-DC01-41D6-A1E7-9DB2D71A5CC6}"/>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3" name="直線コネクタ 322">
          <a:extLst>
            <a:ext uri="{FF2B5EF4-FFF2-40B4-BE49-F238E27FC236}">
              <a16:creationId xmlns:a16="http://schemas.microsoft.com/office/drawing/2014/main" id="{6D002D83-201D-4E62-ADE0-3F1D468446BC}"/>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D9FBCC7C-E44A-48F4-935E-5E391E51D21C}"/>
            </a:ext>
          </a:extLst>
        </xdr:cNvPr>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25" name="フローチャート: 判断 324">
          <a:extLst>
            <a:ext uri="{FF2B5EF4-FFF2-40B4-BE49-F238E27FC236}">
              <a16:creationId xmlns:a16="http://schemas.microsoft.com/office/drawing/2014/main" id="{6D1F9EEC-5ADC-4EC4-AA31-21004BFB3CC1}"/>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26" name="フローチャート: 判断 325">
          <a:extLst>
            <a:ext uri="{FF2B5EF4-FFF2-40B4-BE49-F238E27FC236}">
              <a16:creationId xmlns:a16="http://schemas.microsoft.com/office/drawing/2014/main" id="{A35A3CE0-1A6E-485F-8A9A-D51FBBB59D8D}"/>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7" name="フローチャート: 判断 326">
          <a:extLst>
            <a:ext uri="{FF2B5EF4-FFF2-40B4-BE49-F238E27FC236}">
              <a16:creationId xmlns:a16="http://schemas.microsoft.com/office/drawing/2014/main" id="{E268C4E5-9DA7-4741-9780-AEF06A2FCEA3}"/>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28" name="フローチャート: 判断 327">
          <a:extLst>
            <a:ext uri="{FF2B5EF4-FFF2-40B4-BE49-F238E27FC236}">
              <a16:creationId xmlns:a16="http://schemas.microsoft.com/office/drawing/2014/main" id="{44FC1339-6DEA-424D-971D-6E0B37D514F0}"/>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29" name="フローチャート: 判断 328">
          <a:extLst>
            <a:ext uri="{FF2B5EF4-FFF2-40B4-BE49-F238E27FC236}">
              <a16:creationId xmlns:a16="http://schemas.microsoft.com/office/drawing/2014/main" id="{5DB08B33-F569-40F3-973C-11683F1159C2}"/>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7D8C6A5-E2DC-471F-8F08-4CDE23A7F79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F4FD786-66EA-400E-8C88-CEDFEA2CC4F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74B2B9E-13D0-4E13-ABEC-8589A0E605B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FFA5F70-0F2A-4B47-B452-1E85468C019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80FF533-6C42-4B70-9A22-72D21FFC4F3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35" name="楕円 334">
          <a:extLst>
            <a:ext uri="{FF2B5EF4-FFF2-40B4-BE49-F238E27FC236}">
              <a16:creationId xmlns:a16="http://schemas.microsoft.com/office/drawing/2014/main" id="{D01B0154-6D7D-4EDD-BA6B-73483082F5CE}"/>
            </a:ext>
          </a:extLst>
        </xdr:cNvPr>
        <xdr:cNvSpPr/>
      </xdr:nvSpPr>
      <xdr:spPr>
        <a:xfrm>
          <a:off x="14325600" y="634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162577</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F5168845-4047-4A35-B3A2-350F1EE898F8}"/>
            </a:ext>
          </a:extLst>
        </xdr:cNvPr>
        <xdr:cNvSpPr txBox="1"/>
      </xdr:nvSpPr>
      <xdr:spPr>
        <a:xfrm>
          <a:off x="144145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337" name="楕円 336">
          <a:extLst>
            <a:ext uri="{FF2B5EF4-FFF2-40B4-BE49-F238E27FC236}">
              <a16:creationId xmlns:a16="http://schemas.microsoft.com/office/drawing/2014/main" id="{B5C9590E-2ABC-4A5B-80E6-4F77BF72F7CE}"/>
            </a:ext>
          </a:extLst>
        </xdr:cNvPr>
        <xdr:cNvSpPr/>
      </xdr:nvSpPr>
      <xdr:spPr>
        <a:xfrm>
          <a:off x="13578840" y="6275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38</xdr:row>
      <xdr:rowOff>19050</xdr:rowOff>
    </xdr:to>
    <xdr:cxnSp macro="">
      <xdr:nvCxnSpPr>
        <xdr:cNvPr id="338" name="直線コネクタ 337">
          <a:extLst>
            <a:ext uri="{FF2B5EF4-FFF2-40B4-BE49-F238E27FC236}">
              <a16:creationId xmlns:a16="http://schemas.microsoft.com/office/drawing/2014/main" id="{DD37F980-1052-4C96-8A4D-142F64C70BEC}"/>
            </a:ext>
          </a:extLst>
        </xdr:cNvPr>
        <xdr:cNvCxnSpPr/>
      </xdr:nvCxnSpPr>
      <xdr:spPr>
        <a:xfrm>
          <a:off x="13629640" y="6326233"/>
          <a:ext cx="74676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7439</xdr:rowOff>
    </xdr:from>
    <xdr:to>
      <xdr:col>76</xdr:col>
      <xdr:colOff>165100</xdr:colOff>
      <xdr:row>37</xdr:row>
      <xdr:rowOff>109039</xdr:rowOff>
    </xdr:to>
    <xdr:sp macro="" textlink="">
      <xdr:nvSpPr>
        <xdr:cNvPr id="339" name="楕円 338">
          <a:extLst>
            <a:ext uri="{FF2B5EF4-FFF2-40B4-BE49-F238E27FC236}">
              <a16:creationId xmlns:a16="http://schemas.microsoft.com/office/drawing/2014/main" id="{F9D0C479-3E29-4971-8072-64140188923A}"/>
            </a:ext>
          </a:extLst>
        </xdr:cNvPr>
        <xdr:cNvSpPr/>
      </xdr:nvSpPr>
      <xdr:spPr>
        <a:xfrm>
          <a:off x="1280414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123553</xdr:rowOff>
    </xdr:to>
    <xdr:cxnSp macro="">
      <xdr:nvCxnSpPr>
        <xdr:cNvPr id="340" name="直線コネクタ 339">
          <a:extLst>
            <a:ext uri="{FF2B5EF4-FFF2-40B4-BE49-F238E27FC236}">
              <a16:creationId xmlns:a16="http://schemas.microsoft.com/office/drawing/2014/main" id="{D548876C-2A5A-4AC8-9A4A-A7DB7C70624B}"/>
            </a:ext>
          </a:extLst>
        </xdr:cNvPr>
        <xdr:cNvCxnSpPr/>
      </xdr:nvCxnSpPr>
      <xdr:spPr>
        <a:xfrm>
          <a:off x="12854940" y="6260919"/>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341" name="楕円 340">
          <a:extLst>
            <a:ext uri="{FF2B5EF4-FFF2-40B4-BE49-F238E27FC236}">
              <a16:creationId xmlns:a16="http://schemas.microsoft.com/office/drawing/2014/main" id="{BDAE6A47-2F33-437C-B75E-4BEF2AD708B6}"/>
            </a:ext>
          </a:extLst>
        </xdr:cNvPr>
        <xdr:cNvSpPr/>
      </xdr:nvSpPr>
      <xdr:spPr>
        <a:xfrm>
          <a:off x="12029440" y="614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58239</xdr:rowOff>
    </xdr:to>
    <xdr:cxnSp macro="">
      <xdr:nvCxnSpPr>
        <xdr:cNvPr id="342" name="直線コネクタ 341">
          <a:extLst>
            <a:ext uri="{FF2B5EF4-FFF2-40B4-BE49-F238E27FC236}">
              <a16:creationId xmlns:a16="http://schemas.microsoft.com/office/drawing/2014/main" id="{6A68EA7E-0CD4-497C-9EAF-63B92A339008}"/>
            </a:ext>
          </a:extLst>
        </xdr:cNvPr>
        <xdr:cNvCxnSpPr/>
      </xdr:nvCxnSpPr>
      <xdr:spPr>
        <a:xfrm>
          <a:off x="12072620" y="6197782"/>
          <a:ext cx="78232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343" name="楕円 342">
          <a:extLst>
            <a:ext uri="{FF2B5EF4-FFF2-40B4-BE49-F238E27FC236}">
              <a16:creationId xmlns:a16="http://schemas.microsoft.com/office/drawing/2014/main" id="{E6324C1F-5ADF-43A4-811B-8B8B11E20BAF}"/>
            </a:ext>
          </a:extLst>
        </xdr:cNvPr>
        <xdr:cNvSpPr/>
      </xdr:nvSpPr>
      <xdr:spPr>
        <a:xfrm>
          <a:off x="1123188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36</xdr:row>
      <xdr:rowOff>162742</xdr:rowOff>
    </xdr:to>
    <xdr:cxnSp macro="">
      <xdr:nvCxnSpPr>
        <xdr:cNvPr id="344" name="直線コネクタ 343">
          <a:extLst>
            <a:ext uri="{FF2B5EF4-FFF2-40B4-BE49-F238E27FC236}">
              <a16:creationId xmlns:a16="http://schemas.microsoft.com/office/drawing/2014/main" id="{160C1D80-8CAF-48C2-A20F-87BB085D97A2}"/>
            </a:ext>
          </a:extLst>
        </xdr:cNvPr>
        <xdr:cNvCxnSpPr/>
      </xdr:nvCxnSpPr>
      <xdr:spPr>
        <a:xfrm>
          <a:off x="11282680" y="6130834"/>
          <a:ext cx="78994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63A8677-C851-48E4-908E-A6F565FB8595}"/>
            </a:ext>
          </a:extLst>
        </xdr:cNvPr>
        <xdr:cNvSpPr txBox="1"/>
      </xdr:nvSpPr>
      <xdr:spPr>
        <a:xfrm>
          <a:off x="1343724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CF0DA38D-5BF7-4A62-8E42-19EF54B35935}"/>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32CA551B-ABEC-4AF3-B444-9A419FF9113E}"/>
            </a:ext>
          </a:extLst>
        </xdr:cNvPr>
        <xdr:cNvSpPr txBox="1"/>
      </xdr:nvSpPr>
      <xdr:spPr>
        <a:xfrm>
          <a:off x="119005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DD32EA8A-5043-4D22-A2F2-172E0639BF9A}"/>
            </a:ext>
          </a:extLst>
        </xdr:cNvPr>
        <xdr:cNvSpPr txBox="1"/>
      </xdr:nvSpPr>
      <xdr:spPr>
        <a:xfrm>
          <a:off x="1110298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4EFDEC33-637C-48AA-BABD-58AE4F332DD4}"/>
            </a:ext>
          </a:extLst>
        </xdr:cNvPr>
        <xdr:cNvSpPr txBox="1"/>
      </xdr:nvSpPr>
      <xdr:spPr>
        <a:xfrm>
          <a:off x="134372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D4DC67A7-8737-4CF5-A662-6529FD2C8C6F}"/>
            </a:ext>
          </a:extLst>
        </xdr:cNvPr>
        <xdr:cNvSpPr txBox="1"/>
      </xdr:nvSpPr>
      <xdr:spPr>
        <a:xfrm>
          <a:off x="126752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DD2A3528-FC2C-4146-B3B0-0FE29CDF0B75}"/>
            </a:ext>
          </a:extLst>
        </xdr:cNvPr>
        <xdr:cNvSpPr txBox="1"/>
      </xdr:nvSpPr>
      <xdr:spPr>
        <a:xfrm>
          <a:off x="1190054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20D5F9AE-5094-43EA-ABD7-14B542177C0E}"/>
            </a:ext>
          </a:extLst>
        </xdr:cNvPr>
        <xdr:cNvSpPr txBox="1"/>
      </xdr:nvSpPr>
      <xdr:spPr>
        <a:xfrm>
          <a:off x="11102984"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2801393F-57E5-43FB-9088-6A410579C59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9276E5C5-9795-4D93-BBE7-6EB840AC248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F33FD0A2-05C7-4F29-AA49-50D2F002487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800CB897-CA1A-4FBF-8F8E-307E54806CA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6B59C589-75F4-4C36-9579-0A56ACA6DFC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1DA78449-90CF-4D51-A4B4-4BD4FCE396F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D44FA63-822C-4E87-AF09-60BF89BD357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A2C99A05-98A0-44EF-8253-2B7648FB28B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243612B-F695-416F-9620-965BB5FB9B8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CBF9ED1-3923-419A-9DCF-FABBF08BC7A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57C3CE24-53D6-4D2F-B054-515DEC09BFF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EBDC9CAF-B889-4648-876F-652922014206}"/>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A1970C6B-8229-434C-BF01-C5DB5B1D29F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D4DF8981-1204-4316-A154-6F5513CC1E7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954C4071-9823-446F-87B4-DCAAB15AFC0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F5347CD2-9F12-4ECF-B760-CA35CCD81CE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3B31C2B3-2309-4E1E-A8CC-7F2518DF03F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498AA3DD-E90A-4245-B202-CBAB65F4F17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98D93435-BF36-4493-9C71-3737880D915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766CF9DF-1B79-43E9-939C-1860749BAFE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33157FCF-D51A-4579-968F-542C19964FF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374" name="直線コネクタ 373">
          <a:extLst>
            <a:ext uri="{FF2B5EF4-FFF2-40B4-BE49-F238E27FC236}">
              <a16:creationId xmlns:a16="http://schemas.microsoft.com/office/drawing/2014/main" id="{A9485CB0-4E20-4F86-8269-721577A6A05C}"/>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4F821B1D-2F92-4C29-8E81-9DA9F67B8F69}"/>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76" name="直線コネクタ 375">
          <a:extLst>
            <a:ext uri="{FF2B5EF4-FFF2-40B4-BE49-F238E27FC236}">
              <a16:creationId xmlns:a16="http://schemas.microsoft.com/office/drawing/2014/main" id="{AE920CCE-7122-400B-9AB0-3582344564BE}"/>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7A4DD017-A901-41F0-93C3-5AB01781D2FE}"/>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78" name="直線コネクタ 377">
          <a:extLst>
            <a:ext uri="{FF2B5EF4-FFF2-40B4-BE49-F238E27FC236}">
              <a16:creationId xmlns:a16="http://schemas.microsoft.com/office/drawing/2014/main" id="{05C51C3C-523D-485B-99C1-4549D7C17848}"/>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D4063383-5B4A-444F-A7BE-508D6F32FB70}"/>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80" name="フローチャート: 判断 379">
          <a:extLst>
            <a:ext uri="{FF2B5EF4-FFF2-40B4-BE49-F238E27FC236}">
              <a16:creationId xmlns:a16="http://schemas.microsoft.com/office/drawing/2014/main" id="{F77F2FD1-CB4F-43A7-B334-AF400D7EB4A3}"/>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381" name="フローチャート: 判断 380">
          <a:extLst>
            <a:ext uri="{FF2B5EF4-FFF2-40B4-BE49-F238E27FC236}">
              <a16:creationId xmlns:a16="http://schemas.microsoft.com/office/drawing/2014/main" id="{DFFA8235-5D90-405B-8BB8-1C67330DDC93}"/>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382" name="フローチャート: 判断 381">
          <a:extLst>
            <a:ext uri="{FF2B5EF4-FFF2-40B4-BE49-F238E27FC236}">
              <a16:creationId xmlns:a16="http://schemas.microsoft.com/office/drawing/2014/main" id="{1FC49A22-F5B0-4EAD-A997-DE736000AB9B}"/>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383" name="フローチャート: 判断 382">
          <a:extLst>
            <a:ext uri="{FF2B5EF4-FFF2-40B4-BE49-F238E27FC236}">
              <a16:creationId xmlns:a16="http://schemas.microsoft.com/office/drawing/2014/main" id="{BD2BF647-BFD2-42ED-936D-DAB0487D624C}"/>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384" name="フローチャート: 判断 383">
          <a:extLst>
            <a:ext uri="{FF2B5EF4-FFF2-40B4-BE49-F238E27FC236}">
              <a16:creationId xmlns:a16="http://schemas.microsoft.com/office/drawing/2014/main" id="{F272C5F8-31B6-47A2-8B4B-C775CB17391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19DCFC7-5521-471B-8F04-560D023D48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BAAB610-80BD-4674-A162-396673EA5BB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C2158D8-E08B-4D9C-B1C0-AC4FCC8E686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0D84256-642B-4CF5-B610-C91B3F33BBE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D1B31AF-4EB0-44CE-807C-69CCF45A84E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90" name="楕円 389">
          <a:extLst>
            <a:ext uri="{FF2B5EF4-FFF2-40B4-BE49-F238E27FC236}">
              <a16:creationId xmlns:a16="http://schemas.microsoft.com/office/drawing/2014/main" id="{7CB6FA84-3994-424D-8FB5-C7AE5FF72480}"/>
            </a:ext>
          </a:extLst>
        </xdr:cNvPr>
        <xdr:cNvSpPr/>
      </xdr:nvSpPr>
      <xdr:spPr>
        <a:xfrm>
          <a:off x="19458940" y="669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529C3BB0-BA05-432D-B4E9-AAF935CFC6AC}"/>
            </a:ext>
          </a:extLst>
        </xdr:cNvPr>
        <xdr:cNvSpPr txBox="1"/>
      </xdr:nvSpPr>
      <xdr:spPr>
        <a:xfrm>
          <a:off x="1954784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392" name="楕円 391">
          <a:extLst>
            <a:ext uri="{FF2B5EF4-FFF2-40B4-BE49-F238E27FC236}">
              <a16:creationId xmlns:a16="http://schemas.microsoft.com/office/drawing/2014/main" id="{49557BA6-4781-407C-A294-B8B4A917813E}"/>
            </a:ext>
          </a:extLst>
        </xdr:cNvPr>
        <xdr:cNvSpPr/>
      </xdr:nvSpPr>
      <xdr:spPr>
        <a:xfrm>
          <a:off x="18735040" y="6691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393" name="直線コネクタ 392">
          <a:extLst>
            <a:ext uri="{FF2B5EF4-FFF2-40B4-BE49-F238E27FC236}">
              <a16:creationId xmlns:a16="http://schemas.microsoft.com/office/drawing/2014/main" id="{51EB0347-372F-486F-8857-8F083BDA2695}"/>
            </a:ext>
          </a:extLst>
        </xdr:cNvPr>
        <xdr:cNvCxnSpPr/>
      </xdr:nvCxnSpPr>
      <xdr:spPr>
        <a:xfrm>
          <a:off x="18778220" y="67383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394" name="楕円 393">
          <a:extLst>
            <a:ext uri="{FF2B5EF4-FFF2-40B4-BE49-F238E27FC236}">
              <a16:creationId xmlns:a16="http://schemas.microsoft.com/office/drawing/2014/main" id="{A904A901-C400-4820-8A3D-2431F2421088}"/>
            </a:ext>
          </a:extLst>
        </xdr:cNvPr>
        <xdr:cNvSpPr/>
      </xdr:nvSpPr>
      <xdr:spPr>
        <a:xfrm>
          <a:off x="17937480" y="6693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35052</xdr:rowOff>
    </xdr:to>
    <xdr:cxnSp macro="">
      <xdr:nvCxnSpPr>
        <xdr:cNvPr id="395" name="直線コネクタ 394">
          <a:extLst>
            <a:ext uri="{FF2B5EF4-FFF2-40B4-BE49-F238E27FC236}">
              <a16:creationId xmlns:a16="http://schemas.microsoft.com/office/drawing/2014/main" id="{27F3DD3A-B250-4220-B5A7-34111BA3189E}"/>
            </a:ext>
          </a:extLst>
        </xdr:cNvPr>
        <xdr:cNvCxnSpPr/>
      </xdr:nvCxnSpPr>
      <xdr:spPr>
        <a:xfrm flipV="1">
          <a:off x="17988280" y="673836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396" name="楕円 395">
          <a:extLst>
            <a:ext uri="{FF2B5EF4-FFF2-40B4-BE49-F238E27FC236}">
              <a16:creationId xmlns:a16="http://schemas.microsoft.com/office/drawing/2014/main" id="{48DF9499-1824-48D0-AD43-794517B694F3}"/>
            </a:ext>
          </a:extLst>
        </xdr:cNvPr>
        <xdr:cNvSpPr/>
      </xdr:nvSpPr>
      <xdr:spPr>
        <a:xfrm>
          <a:off x="17162780" y="6695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37338</xdr:rowOff>
    </xdr:to>
    <xdr:cxnSp macro="">
      <xdr:nvCxnSpPr>
        <xdr:cNvPr id="397" name="直線コネクタ 396">
          <a:extLst>
            <a:ext uri="{FF2B5EF4-FFF2-40B4-BE49-F238E27FC236}">
              <a16:creationId xmlns:a16="http://schemas.microsoft.com/office/drawing/2014/main" id="{62E58656-2AC4-4F46-84CD-40E1D444A7F4}"/>
            </a:ext>
          </a:extLst>
        </xdr:cNvPr>
        <xdr:cNvCxnSpPr/>
      </xdr:nvCxnSpPr>
      <xdr:spPr>
        <a:xfrm flipV="1">
          <a:off x="17213580" y="674065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157988</xdr:rowOff>
    </xdr:from>
    <xdr:to>
      <xdr:col>98</xdr:col>
      <xdr:colOff>38100</xdr:colOff>
      <xdr:row>40</xdr:row>
      <xdr:rowOff>88138</xdr:rowOff>
    </xdr:to>
    <xdr:sp macro="" textlink="">
      <xdr:nvSpPr>
        <xdr:cNvPr id="398" name="楕円 397">
          <a:extLst>
            <a:ext uri="{FF2B5EF4-FFF2-40B4-BE49-F238E27FC236}">
              <a16:creationId xmlns:a16="http://schemas.microsoft.com/office/drawing/2014/main" id="{D1C9927B-BC45-4A13-99B1-190940C2C050}"/>
            </a:ext>
          </a:extLst>
        </xdr:cNvPr>
        <xdr:cNvSpPr/>
      </xdr:nvSpPr>
      <xdr:spPr>
        <a:xfrm>
          <a:off x="16388080" y="6695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37338</xdr:rowOff>
    </xdr:from>
    <xdr:to>
      <xdr:col>102</xdr:col>
      <xdr:colOff>114300</xdr:colOff>
      <xdr:row>40</xdr:row>
      <xdr:rowOff>37338</xdr:rowOff>
    </xdr:to>
    <xdr:cxnSp macro="">
      <xdr:nvCxnSpPr>
        <xdr:cNvPr id="399" name="直線コネクタ 398">
          <a:extLst>
            <a:ext uri="{FF2B5EF4-FFF2-40B4-BE49-F238E27FC236}">
              <a16:creationId xmlns:a16="http://schemas.microsoft.com/office/drawing/2014/main" id="{561231A7-AA1E-487B-8A7C-827CDE6FF986}"/>
            </a:ext>
          </a:extLst>
        </xdr:cNvPr>
        <xdr:cNvCxnSpPr/>
      </xdr:nvCxnSpPr>
      <xdr:spPr>
        <a:xfrm>
          <a:off x="16431260" y="67429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55F757ED-B4A9-40EF-A5DD-D98256BB70A1}"/>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2D98671B-EAD2-4A6C-B170-4B202E6F3FB4}"/>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621603BF-86FE-4869-880C-F2B29ECAE5A1}"/>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4998668D-0515-45A4-BBA8-DE99D0F67444}"/>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3A6F1709-BE5E-439A-87E8-B53003D59B52}"/>
            </a:ext>
          </a:extLst>
        </xdr:cNvPr>
        <xdr:cNvSpPr txBox="1"/>
      </xdr:nvSpPr>
      <xdr:spPr>
        <a:xfrm>
          <a:off x="18561127" y="67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5FF31F60-EF97-48FE-8E77-E2D2DB7CD684}"/>
            </a:ext>
          </a:extLst>
        </xdr:cNvPr>
        <xdr:cNvSpPr txBox="1"/>
      </xdr:nvSpPr>
      <xdr:spPr>
        <a:xfrm>
          <a:off x="17776267" y="678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46021076-0C26-4DD1-9BD3-EC6E7F15B6B4}"/>
            </a:ext>
          </a:extLst>
        </xdr:cNvPr>
        <xdr:cNvSpPr txBox="1"/>
      </xdr:nvSpPr>
      <xdr:spPr>
        <a:xfrm>
          <a:off x="17001567"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79265</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04832807-6EF3-492B-992C-AAB543A835FB}"/>
            </a:ext>
          </a:extLst>
        </xdr:cNvPr>
        <xdr:cNvSpPr txBox="1"/>
      </xdr:nvSpPr>
      <xdr:spPr>
        <a:xfrm>
          <a:off x="16226867"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D4CA846-5B65-4896-99D6-F690AE2CF63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43F965DA-E754-46F0-9496-FAD6F99122F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41AC99D2-46C9-42B1-9C11-0F1B3E00648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65901172-1493-4D43-BF7B-4057BF5D28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3ABD1F6A-7870-43F0-A703-37AE8D9D251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20A62D11-E86E-40DB-B9E6-03AE2DFF1D6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C1BEA5EB-D46A-4403-BB9A-30B9E307FE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BA467EDA-7498-483D-A7E1-2B575CA5A75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81E0C276-4CFD-465F-8B07-A93513D1F03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5157610C-25C1-4741-AA52-BF333D071D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8B5C4FE6-7CC0-44FC-8CF0-16F2D4BA56A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0541F141-D461-4EB3-8D3C-70B6D68382E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0693F5E1-6928-46C2-A4FB-203EF4F4EAB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A0A01145-76B4-4EB7-B481-67C48228BD74}"/>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6D2AF8F5-B23A-410F-A329-FFB86521193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32BF5AA4-17BC-4701-A12B-E6EE1EBC49B5}"/>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A9933255-DCA0-48E3-B705-E37179A73D8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693BB87A-EA64-408F-B5DF-B74416218EB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7369D1ED-33E4-4129-AC6C-5C9E0B4E6BB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FA97417A-6904-4706-B6E5-71F092F67BB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F190884A-FE58-47AA-992A-9176723D27D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B85AC97F-66C9-43B4-8F1F-32AB904279A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30" name="直線コネクタ 429">
          <a:extLst>
            <a:ext uri="{FF2B5EF4-FFF2-40B4-BE49-F238E27FC236}">
              <a16:creationId xmlns:a16="http://schemas.microsoft.com/office/drawing/2014/main" id="{67D59F9A-B640-4D7C-93E7-EC2FB18B057D}"/>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223E0722-9842-4A93-A10F-BACA89B027E6}"/>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2" name="直線コネクタ 431">
          <a:extLst>
            <a:ext uri="{FF2B5EF4-FFF2-40B4-BE49-F238E27FC236}">
              <a16:creationId xmlns:a16="http://schemas.microsoft.com/office/drawing/2014/main" id="{A8825579-9DBC-427B-A2B6-A7C6F7B07D57}"/>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BD9D8F67-5F4D-4A4C-9C4F-7F1C53F05119}"/>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4" name="直線コネクタ 433">
          <a:extLst>
            <a:ext uri="{FF2B5EF4-FFF2-40B4-BE49-F238E27FC236}">
              <a16:creationId xmlns:a16="http://schemas.microsoft.com/office/drawing/2014/main" id="{B4485069-045D-4A95-B020-AC1A015B503C}"/>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5BCC9BC3-5D45-486D-B580-1ADBB3B9BA05}"/>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6" name="フローチャート: 判断 435">
          <a:extLst>
            <a:ext uri="{FF2B5EF4-FFF2-40B4-BE49-F238E27FC236}">
              <a16:creationId xmlns:a16="http://schemas.microsoft.com/office/drawing/2014/main" id="{09C27F1C-6438-429B-AFBF-93249976024A}"/>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7" name="フローチャート: 判断 436">
          <a:extLst>
            <a:ext uri="{FF2B5EF4-FFF2-40B4-BE49-F238E27FC236}">
              <a16:creationId xmlns:a16="http://schemas.microsoft.com/office/drawing/2014/main" id="{4E96B5AC-A92B-4BD2-BA65-8C4C5CB0F716}"/>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8" name="フローチャート: 判断 437">
          <a:extLst>
            <a:ext uri="{FF2B5EF4-FFF2-40B4-BE49-F238E27FC236}">
              <a16:creationId xmlns:a16="http://schemas.microsoft.com/office/drawing/2014/main" id="{7FF67DBE-5F40-4949-8576-C4DF508404EE}"/>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9" name="フローチャート: 判断 438">
          <a:extLst>
            <a:ext uri="{FF2B5EF4-FFF2-40B4-BE49-F238E27FC236}">
              <a16:creationId xmlns:a16="http://schemas.microsoft.com/office/drawing/2014/main" id="{26365A8C-3192-4358-B1AF-E83CE22271B9}"/>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40" name="フローチャート: 判断 439">
          <a:extLst>
            <a:ext uri="{FF2B5EF4-FFF2-40B4-BE49-F238E27FC236}">
              <a16:creationId xmlns:a16="http://schemas.microsoft.com/office/drawing/2014/main" id="{8246764E-BDE6-4F1D-84AA-35A4DFD404D2}"/>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050DA9B-8DA9-4CAC-BC17-B901D9FE586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E34A4B3-E4A2-4D80-A70F-CE0DC9234D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A638F9B-13D5-4840-805B-D428BD4161F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18F0888-A12A-45F5-82E0-403ED6ED079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B6D780B-F124-4CAA-8848-79237199512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24638</xdr:rowOff>
    </xdr:from>
    <xdr:to>
      <xdr:col>85</xdr:col>
      <xdr:colOff>177800</xdr:colOff>
      <xdr:row>61</xdr:row>
      <xdr:rowOff>126238</xdr:rowOff>
    </xdr:to>
    <xdr:sp macro="" textlink="">
      <xdr:nvSpPr>
        <xdr:cNvPr id="446" name="楕円 445">
          <a:extLst>
            <a:ext uri="{FF2B5EF4-FFF2-40B4-BE49-F238E27FC236}">
              <a16:creationId xmlns:a16="http://schemas.microsoft.com/office/drawing/2014/main" id="{121AFBF5-AA64-4BBA-9569-FAE93A8FD557}"/>
            </a:ext>
          </a:extLst>
        </xdr:cNvPr>
        <xdr:cNvSpPr/>
      </xdr:nvSpPr>
      <xdr:spPr>
        <a:xfrm>
          <a:off x="14325600" y="102506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3065</xdr:rowOff>
    </xdr:from>
    <xdr:ext cx="405111" cy="259045"/>
    <xdr:sp macro="" textlink="">
      <xdr:nvSpPr>
        <xdr:cNvPr id="447" name="【学校施設】&#10;有形固定資産減価償却率該当値テキスト">
          <a:extLst>
            <a:ext uri="{FF2B5EF4-FFF2-40B4-BE49-F238E27FC236}">
              <a16:creationId xmlns:a16="http://schemas.microsoft.com/office/drawing/2014/main" id="{20E3D6C5-3C12-4DC5-9213-1A2D84EE734E}"/>
            </a:ext>
          </a:extLst>
        </xdr:cNvPr>
        <xdr:cNvSpPr txBox="1"/>
      </xdr:nvSpPr>
      <xdr:spPr>
        <a:xfrm>
          <a:off x="14414500" y="102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xdr:rowOff>
    </xdr:from>
    <xdr:to>
      <xdr:col>81</xdr:col>
      <xdr:colOff>101600</xdr:colOff>
      <xdr:row>61</xdr:row>
      <xdr:rowOff>110236</xdr:rowOff>
    </xdr:to>
    <xdr:sp macro="" textlink="">
      <xdr:nvSpPr>
        <xdr:cNvPr id="448" name="楕円 447">
          <a:extLst>
            <a:ext uri="{FF2B5EF4-FFF2-40B4-BE49-F238E27FC236}">
              <a16:creationId xmlns:a16="http://schemas.microsoft.com/office/drawing/2014/main" id="{96112412-2CE4-4E49-99C1-4011C79C7AC8}"/>
            </a:ext>
          </a:extLst>
        </xdr:cNvPr>
        <xdr:cNvSpPr/>
      </xdr:nvSpPr>
      <xdr:spPr>
        <a:xfrm>
          <a:off x="1357884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59436</xdr:rowOff>
    </xdr:from>
    <xdr:to>
      <xdr:col>85</xdr:col>
      <xdr:colOff>127000</xdr:colOff>
      <xdr:row>61</xdr:row>
      <xdr:rowOff>75438</xdr:rowOff>
    </xdr:to>
    <xdr:cxnSp macro="">
      <xdr:nvCxnSpPr>
        <xdr:cNvPr id="449" name="直線コネクタ 448">
          <a:extLst>
            <a:ext uri="{FF2B5EF4-FFF2-40B4-BE49-F238E27FC236}">
              <a16:creationId xmlns:a16="http://schemas.microsoft.com/office/drawing/2014/main" id="{B3497CDE-3AF5-48C2-B0ED-ED3FA7E7DFBA}"/>
            </a:ext>
          </a:extLst>
        </xdr:cNvPr>
        <xdr:cNvCxnSpPr/>
      </xdr:nvCxnSpPr>
      <xdr:spPr>
        <a:xfrm>
          <a:off x="13629640" y="10285476"/>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450" name="楕円 449">
          <a:extLst>
            <a:ext uri="{FF2B5EF4-FFF2-40B4-BE49-F238E27FC236}">
              <a16:creationId xmlns:a16="http://schemas.microsoft.com/office/drawing/2014/main" id="{1A72A565-B8CC-437A-90F5-2E0694C4C0AB}"/>
            </a:ext>
          </a:extLst>
        </xdr:cNvPr>
        <xdr:cNvSpPr/>
      </xdr:nvSpPr>
      <xdr:spPr>
        <a:xfrm>
          <a:off x="128041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59436</xdr:rowOff>
    </xdr:to>
    <xdr:cxnSp macro="">
      <xdr:nvCxnSpPr>
        <xdr:cNvPr id="451" name="直線コネクタ 450">
          <a:extLst>
            <a:ext uri="{FF2B5EF4-FFF2-40B4-BE49-F238E27FC236}">
              <a16:creationId xmlns:a16="http://schemas.microsoft.com/office/drawing/2014/main" id="{C4DA05D3-4377-4892-A631-E37F6A224780}"/>
            </a:ext>
          </a:extLst>
        </xdr:cNvPr>
        <xdr:cNvCxnSpPr/>
      </xdr:nvCxnSpPr>
      <xdr:spPr>
        <a:xfrm>
          <a:off x="12854940" y="10260330"/>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136652</xdr:rowOff>
    </xdr:from>
    <xdr:to>
      <xdr:col>72</xdr:col>
      <xdr:colOff>38100</xdr:colOff>
      <xdr:row>61</xdr:row>
      <xdr:rowOff>66802</xdr:rowOff>
    </xdr:to>
    <xdr:sp macro="" textlink="">
      <xdr:nvSpPr>
        <xdr:cNvPr id="452" name="楕円 451">
          <a:extLst>
            <a:ext uri="{FF2B5EF4-FFF2-40B4-BE49-F238E27FC236}">
              <a16:creationId xmlns:a16="http://schemas.microsoft.com/office/drawing/2014/main" id="{5B8FBB90-F910-401D-A992-7D91DC58F97B}"/>
            </a:ext>
          </a:extLst>
        </xdr:cNvPr>
        <xdr:cNvSpPr/>
      </xdr:nvSpPr>
      <xdr:spPr>
        <a:xfrm>
          <a:off x="12029440" y="10195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34290</xdr:rowOff>
    </xdr:to>
    <xdr:cxnSp macro="">
      <xdr:nvCxnSpPr>
        <xdr:cNvPr id="453" name="直線コネクタ 452">
          <a:extLst>
            <a:ext uri="{FF2B5EF4-FFF2-40B4-BE49-F238E27FC236}">
              <a16:creationId xmlns:a16="http://schemas.microsoft.com/office/drawing/2014/main" id="{05B65F57-4370-4420-BCD0-724278A005AB}"/>
            </a:ext>
          </a:extLst>
        </xdr:cNvPr>
        <xdr:cNvCxnSpPr/>
      </xdr:nvCxnSpPr>
      <xdr:spPr>
        <a:xfrm>
          <a:off x="12072620" y="1024204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170942</xdr:rowOff>
    </xdr:from>
    <xdr:to>
      <xdr:col>67</xdr:col>
      <xdr:colOff>101600</xdr:colOff>
      <xdr:row>61</xdr:row>
      <xdr:rowOff>101092</xdr:rowOff>
    </xdr:to>
    <xdr:sp macro="" textlink="">
      <xdr:nvSpPr>
        <xdr:cNvPr id="454" name="楕円 453">
          <a:extLst>
            <a:ext uri="{FF2B5EF4-FFF2-40B4-BE49-F238E27FC236}">
              <a16:creationId xmlns:a16="http://schemas.microsoft.com/office/drawing/2014/main" id="{779ADD1F-6F76-4CF6-96CF-7479443BD65E}"/>
            </a:ext>
          </a:extLst>
        </xdr:cNvPr>
        <xdr:cNvSpPr/>
      </xdr:nvSpPr>
      <xdr:spPr>
        <a:xfrm>
          <a:off x="11231880" y="1022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xdr:rowOff>
    </xdr:from>
    <xdr:to>
      <xdr:col>71</xdr:col>
      <xdr:colOff>177800</xdr:colOff>
      <xdr:row>61</xdr:row>
      <xdr:rowOff>50292</xdr:rowOff>
    </xdr:to>
    <xdr:cxnSp macro="">
      <xdr:nvCxnSpPr>
        <xdr:cNvPr id="455" name="直線コネクタ 454">
          <a:extLst>
            <a:ext uri="{FF2B5EF4-FFF2-40B4-BE49-F238E27FC236}">
              <a16:creationId xmlns:a16="http://schemas.microsoft.com/office/drawing/2014/main" id="{DFDEF773-BF98-4434-8F65-8CC592123EFC}"/>
            </a:ext>
          </a:extLst>
        </xdr:cNvPr>
        <xdr:cNvCxnSpPr/>
      </xdr:nvCxnSpPr>
      <xdr:spPr>
        <a:xfrm flipV="1">
          <a:off x="11282680" y="1024204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6" name="n_1aveValue【学校施設】&#10;有形固定資産減価償却率">
          <a:extLst>
            <a:ext uri="{FF2B5EF4-FFF2-40B4-BE49-F238E27FC236}">
              <a16:creationId xmlns:a16="http://schemas.microsoft.com/office/drawing/2014/main" id="{BEE1A82A-6015-4854-A345-0E03EEFDE1AD}"/>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57" name="n_2aveValue【学校施設】&#10;有形固定資産減価償却率">
          <a:extLst>
            <a:ext uri="{FF2B5EF4-FFF2-40B4-BE49-F238E27FC236}">
              <a16:creationId xmlns:a16="http://schemas.microsoft.com/office/drawing/2014/main" id="{014DA1CC-DAE4-4D47-BA2B-49EEFCC2C64D}"/>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8" name="n_3aveValue【学校施設】&#10;有形固定資産減価償却率">
          <a:extLst>
            <a:ext uri="{FF2B5EF4-FFF2-40B4-BE49-F238E27FC236}">
              <a16:creationId xmlns:a16="http://schemas.microsoft.com/office/drawing/2014/main" id="{000D27EE-436C-40F9-980B-793492B94BDE}"/>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9" name="n_4aveValue【学校施設】&#10;有形固定資産減価償却率">
          <a:extLst>
            <a:ext uri="{FF2B5EF4-FFF2-40B4-BE49-F238E27FC236}">
              <a16:creationId xmlns:a16="http://schemas.microsoft.com/office/drawing/2014/main" id="{128AF86E-C68B-4E59-A7F4-1AA5A308E2DC}"/>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101363</xdr:rowOff>
    </xdr:from>
    <xdr:ext cx="405111" cy="259045"/>
    <xdr:sp macro="" textlink="">
      <xdr:nvSpPr>
        <xdr:cNvPr id="460" name="n_1mainValue【学校施設】&#10;有形固定資産減価償却率">
          <a:extLst>
            <a:ext uri="{FF2B5EF4-FFF2-40B4-BE49-F238E27FC236}">
              <a16:creationId xmlns:a16="http://schemas.microsoft.com/office/drawing/2014/main" id="{A473D044-8A3E-4EF4-81D1-86E0361E8A0C}"/>
            </a:ext>
          </a:extLst>
        </xdr:cNvPr>
        <xdr:cNvSpPr txBox="1"/>
      </xdr:nvSpPr>
      <xdr:spPr>
        <a:xfrm>
          <a:off x="1343724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461" name="n_2mainValue【学校施設】&#10;有形固定資産減価償却率">
          <a:extLst>
            <a:ext uri="{FF2B5EF4-FFF2-40B4-BE49-F238E27FC236}">
              <a16:creationId xmlns:a16="http://schemas.microsoft.com/office/drawing/2014/main" id="{1B214DC3-A6F4-45C4-B658-4570EE14F1A6}"/>
            </a:ext>
          </a:extLst>
        </xdr:cNvPr>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462" name="n_3mainValue【学校施設】&#10;有形固定資産減価償却率">
          <a:extLst>
            <a:ext uri="{FF2B5EF4-FFF2-40B4-BE49-F238E27FC236}">
              <a16:creationId xmlns:a16="http://schemas.microsoft.com/office/drawing/2014/main" id="{6549435E-48AC-4685-B540-F204B47F3011}"/>
            </a:ext>
          </a:extLst>
        </xdr:cNvPr>
        <xdr:cNvSpPr txBox="1"/>
      </xdr:nvSpPr>
      <xdr:spPr>
        <a:xfrm>
          <a:off x="1190054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92219</xdr:rowOff>
    </xdr:from>
    <xdr:ext cx="405111" cy="259045"/>
    <xdr:sp macro="" textlink="">
      <xdr:nvSpPr>
        <xdr:cNvPr id="463" name="n_4mainValue【学校施設】&#10;有形固定資産減価償却率">
          <a:extLst>
            <a:ext uri="{FF2B5EF4-FFF2-40B4-BE49-F238E27FC236}">
              <a16:creationId xmlns:a16="http://schemas.microsoft.com/office/drawing/2014/main" id="{98BF135C-971C-422E-87E0-6FB5DEC78096}"/>
            </a:ext>
          </a:extLst>
        </xdr:cNvPr>
        <xdr:cNvSpPr txBox="1"/>
      </xdr:nvSpPr>
      <xdr:spPr>
        <a:xfrm>
          <a:off x="11102984" y="103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7495CAEE-044D-494D-93E2-B8E0D395B13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CDCDD2F2-D6C0-4209-8538-92205A1122C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11AE6D15-477E-4B03-A21D-AC746FC0B50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7B5D3C66-C36D-491C-BB6F-ACC97A6E8D5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65F20947-2105-444A-96A4-81AC519F428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77F087F-E9EA-4814-8337-1193EEADD8F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77C34099-DB74-4514-8244-DE78E6999D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B9B56B25-9B91-4ABF-9CBC-4D42B48383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8A56BED-F56F-44AF-923F-8FC72EED729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FE0F404C-7410-472C-A1AD-BDDA28DBB99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FDD90FEE-2D2A-46A0-B73D-5E61403A423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11CFEB31-B315-4382-A91C-FEF5E71FC77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CBEEBFBC-9915-4AE0-A9C9-8E3D8413EF3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073E2DD0-C70A-4BCB-9471-822D2D01C6A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42C591FF-40BD-457C-A101-BC1F4509C64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8ED85279-4082-4271-A69E-BC433965490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D47E8BEF-036E-4457-B0BE-A09259AB6F4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162640BB-8D57-4752-A6EF-B2EA6E071BA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0FC8F2EB-97BD-41EA-83FA-B6FEE349619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13376411-8D09-4847-A08F-81D84D3AC62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7AD4057D-C51B-45E0-A154-A75E7FED0B6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215C8EC2-07CD-427E-978A-EC7ED34BB00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55A6520A-0E4E-4BD2-8DBC-F3ED02C3E56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7" name="直線コネクタ 486">
          <a:extLst>
            <a:ext uri="{FF2B5EF4-FFF2-40B4-BE49-F238E27FC236}">
              <a16:creationId xmlns:a16="http://schemas.microsoft.com/office/drawing/2014/main" id="{E01829C6-9D78-4C2B-B519-D06D3AD66534}"/>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8" name="【学校施設】&#10;一人当たり面積最小値テキスト">
          <a:extLst>
            <a:ext uri="{FF2B5EF4-FFF2-40B4-BE49-F238E27FC236}">
              <a16:creationId xmlns:a16="http://schemas.microsoft.com/office/drawing/2014/main" id="{601F45DD-9F37-4B60-920C-5CF5804B7F99}"/>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9" name="直線コネクタ 488">
          <a:extLst>
            <a:ext uri="{FF2B5EF4-FFF2-40B4-BE49-F238E27FC236}">
              <a16:creationId xmlns:a16="http://schemas.microsoft.com/office/drawing/2014/main" id="{A780A733-1159-4BD4-9B5D-44FD0AC8B68E}"/>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90" name="【学校施設】&#10;一人当たり面積最大値テキスト">
          <a:extLst>
            <a:ext uri="{FF2B5EF4-FFF2-40B4-BE49-F238E27FC236}">
              <a16:creationId xmlns:a16="http://schemas.microsoft.com/office/drawing/2014/main" id="{0AAD4CD1-5C11-4232-BBE1-C7EA4F4D500F}"/>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1" name="直線コネクタ 490">
          <a:extLst>
            <a:ext uri="{FF2B5EF4-FFF2-40B4-BE49-F238E27FC236}">
              <a16:creationId xmlns:a16="http://schemas.microsoft.com/office/drawing/2014/main" id="{74CB6C79-3CDB-4D0C-8BFE-211C45AA8AF2}"/>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2" name="【学校施設】&#10;一人当たり面積平均値テキスト">
          <a:extLst>
            <a:ext uri="{FF2B5EF4-FFF2-40B4-BE49-F238E27FC236}">
              <a16:creationId xmlns:a16="http://schemas.microsoft.com/office/drawing/2014/main" id="{6381F935-BFC4-4703-A109-0D6D80B206AD}"/>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3" name="フローチャート: 判断 492">
          <a:extLst>
            <a:ext uri="{FF2B5EF4-FFF2-40B4-BE49-F238E27FC236}">
              <a16:creationId xmlns:a16="http://schemas.microsoft.com/office/drawing/2014/main" id="{8DABFA7B-8222-40DE-9772-60B44B901813}"/>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4" name="フローチャート: 判断 493">
          <a:extLst>
            <a:ext uri="{FF2B5EF4-FFF2-40B4-BE49-F238E27FC236}">
              <a16:creationId xmlns:a16="http://schemas.microsoft.com/office/drawing/2014/main" id="{F485D593-A8D7-4D00-8E9A-7DABC49FD450}"/>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5" name="フローチャート: 判断 494">
          <a:extLst>
            <a:ext uri="{FF2B5EF4-FFF2-40B4-BE49-F238E27FC236}">
              <a16:creationId xmlns:a16="http://schemas.microsoft.com/office/drawing/2014/main" id="{3505E5D0-9473-492B-A380-3D1BC18241C6}"/>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6" name="フローチャート: 判断 495">
          <a:extLst>
            <a:ext uri="{FF2B5EF4-FFF2-40B4-BE49-F238E27FC236}">
              <a16:creationId xmlns:a16="http://schemas.microsoft.com/office/drawing/2014/main" id="{20B2D4CB-CE29-4BCE-9315-AFE64980D700}"/>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7" name="フローチャート: 判断 496">
          <a:extLst>
            <a:ext uri="{FF2B5EF4-FFF2-40B4-BE49-F238E27FC236}">
              <a16:creationId xmlns:a16="http://schemas.microsoft.com/office/drawing/2014/main" id="{3896B7FD-D6D4-432B-97FE-FF5D0C525F82}"/>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194BF5A-EF69-440C-A59B-AD869D62E89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0DF4B79-A8BF-45A1-947B-9D75A85ED2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FB2153D-62CD-4ACA-98C3-960A1813BBA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5C225D7-93F7-40D1-BEBE-1E7D831121F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6E79CE8-DE0F-45F2-B04F-D2B6043C2FA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123889</xdr:rowOff>
    </xdr:from>
    <xdr:to>
      <xdr:col>116</xdr:col>
      <xdr:colOff>114300</xdr:colOff>
      <xdr:row>63</xdr:row>
      <xdr:rowOff>54039</xdr:rowOff>
    </xdr:to>
    <xdr:sp macro="" textlink="">
      <xdr:nvSpPr>
        <xdr:cNvPr id="503" name="楕円 502">
          <a:extLst>
            <a:ext uri="{FF2B5EF4-FFF2-40B4-BE49-F238E27FC236}">
              <a16:creationId xmlns:a16="http://schemas.microsoft.com/office/drawing/2014/main" id="{A0B70987-C638-4C2A-A49B-7E5DA4AB7941}"/>
            </a:ext>
          </a:extLst>
        </xdr:cNvPr>
        <xdr:cNvSpPr/>
      </xdr:nvSpPr>
      <xdr:spPr>
        <a:xfrm>
          <a:off x="19458940" y="10517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38816</xdr:rowOff>
    </xdr:from>
    <xdr:ext cx="469744" cy="259045"/>
    <xdr:sp macro="" textlink="">
      <xdr:nvSpPr>
        <xdr:cNvPr id="504" name="【学校施設】&#10;一人当たり面積該当値テキスト">
          <a:extLst>
            <a:ext uri="{FF2B5EF4-FFF2-40B4-BE49-F238E27FC236}">
              <a16:creationId xmlns:a16="http://schemas.microsoft.com/office/drawing/2014/main" id="{84E87D4E-F899-4DC5-9E35-6A920560F3ED}"/>
            </a:ext>
          </a:extLst>
        </xdr:cNvPr>
        <xdr:cNvSpPr txBox="1"/>
      </xdr:nvSpPr>
      <xdr:spPr>
        <a:xfrm>
          <a:off x="19547840" y="10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114935</xdr:rowOff>
    </xdr:from>
    <xdr:to>
      <xdr:col>112</xdr:col>
      <xdr:colOff>38100</xdr:colOff>
      <xdr:row>63</xdr:row>
      <xdr:rowOff>45085</xdr:rowOff>
    </xdr:to>
    <xdr:sp macro="" textlink="">
      <xdr:nvSpPr>
        <xdr:cNvPr id="505" name="楕円 504">
          <a:extLst>
            <a:ext uri="{FF2B5EF4-FFF2-40B4-BE49-F238E27FC236}">
              <a16:creationId xmlns:a16="http://schemas.microsoft.com/office/drawing/2014/main" id="{D17463E5-1E31-4144-8516-D07DAB486714}"/>
            </a:ext>
          </a:extLst>
        </xdr:cNvPr>
        <xdr:cNvSpPr/>
      </xdr:nvSpPr>
      <xdr:spPr>
        <a:xfrm>
          <a:off x="18735040" y="10508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165735</xdr:rowOff>
    </xdr:from>
    <xdr:to>
      <xdr:col>116</xdr:col>
      <xdr:colOff>63500</xdr:colOff>
      <xdr:row>63</xdr:row>
      <xdr:rowOff>3239</xdr:rowOff>
    </xdr:to>
    <xdr:cxnSp macro="">
      <xdr:nvCxnSpPr>
        <xdr:cNvPr id="506" name="直線コネクタ 505">
          <a:extLst>
            <a:ext uri="{FF2B5EF4-FFF2-40B4-BE49-F238E27FC236}">
              <a16:creationId xmlns:a16="http://schemas.microsoft.com/office/drawing/2014/main" id="{9A5E9892-790A-4D33-83AE-8BBB1CC8C3B6}"/>
            </a:ext>
          </a:extLst>
        </xdr:cNvPr>
        <xdr:cNvCxnSpPr/>
      </xdr:nvCxnSpPr>
      <xdr:spPr>
        <a:xfrm>
          <a:off x="18778220" y="10559415"/>
          <a:ext cx="7315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507" name="楕円 506">
          <a:extLst>
            <a:ext uri="{FF2B5EF4-FFF2-40B4-BE49-F238E27FC236}">
              <a16:creationId xmlns:a16="http://schemas.microsoft.com/office/drawing/2014/main" id="{6F669413-0455-4E60-9424-755D038BA920}"/>
            </a:ext>
          </a:extLst>
        </xdr:cNvPr>
        <xdr:cNvSpPr/>
      </xdr:nvSpPr>
      <xdr:spPr>
        <a:xfrm>
          <a:off x="179374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62</xdr:row>
      <xdr:rowOff>169164</xdr:rowOff>
    </xdr:to>
    <xdr:cxnSp macro="">
      <xdr:nvCxnSpPr>
        <xdr:cNvPr id="508" name="直線コネクタ 507">
          <a:extLst>
            <a:ext uri="{FF2B5EF4-FFF2-40B4-BE49-F238E27FC236}">
              <a16:creationId xmlns:a16="http://schemas.microsoft.com/office/drawing/2014/main" id="{51E102E7-4A53-4949-9096-FC5AFF70BFA6}"/>
            </a:ext>
          </a:extLst>
        </xdr:cNvPr>
        <xdr:cNvCxnSpPr/>
      </xdr:nvCxnSpPr>
      <xdr:spPr>
        <a:xfrm flipV="1">
          <a:off x="17988280" y="10559415"/>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118935</xdr:rowOff>
    </xdr:from>
    <xdr:to>
      <xdr:col>102</xdr:col>
      <xdr:colOff>165100</xdr:colOff>
      <xdr:row>63</xdr:row>
      <xdr:rowOff>49085</xdr:rowOff>
    </xdr:to>
    <xdr:sp macro="" textlink="">
      <xdr:nvSpPr>
        <xdr:cNvPr id="509" name="楕円 508">
          <a:extLst>
            <a:ext uri="{FF2B5EF4-FFF2-40B4-BE49-F238E27FC236}">
              <a16:creationId xmlns:a16="http://schemas.microsoft.com/office/drawing/2014/main" id="{6D1F115B-2BAF-46BB-A237-6E37088CE599}"/>
            </a:ext>
          </a:extLst>
        </xdr:cNvPr>
        <xdr:cNvSpPr/>
      </xdr:nvSpPr>
      <xdr:spPr>
        <a:xfrm>
          <a:off x="17162780" y="10512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62</xdr:row>
      <xdr:rowOff>169735</xdr:rowOff>
    </xdr:to>
    <xdr:cxnSp macro="">
      <xdr:nvCxnSpPr>
        <xdr:cNvPr id="510" name="直線コネクタ 509">
          <a:extLst>
            <a:ext uri="{FF2B5EF4-FFF2-40B4-BE49-F238E27FC236}">
              <a16:creationId xmlns:a16="http://schemas.microsoft.com/office/drawing/2014/main" id="{73E39499-79EE-407F-B81D-97E953D567E2}"/>
            </a:ext>
          </a:extLst>
        </xdr:cNvPr>
        <xdr:cNvCxnSpPr/>
      </xdr:nvCxnSpPr>
      <xdr:spPr>
        <a:xfrm flipV="1">
          <a:off x="17213580" y="10562844"/>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118745</xdr:rowOff>
    </xdr:from>
    <xdr:to>
      <xdr:col>98</xdr:col>
      <xdr:colOff>38100</xdr:colOff>
      <xdr:row>63</xdr:row>
      <xdr:rowOff>48895</xdr:rowOff>
    </xdr:to>
    <xdr:sp macro="" textlink="">
      <xdr:nvSpPr>
        <xdr:cNvPr id="511" name="楕円 510">
          <a:extLst>
            <a:ext uri="{FF2B5EF4-FFF2-40B4-BE49-F238E27FC236}">
              <a16:creationId xmlns:a16="http://schemas.microsoft.com/office/drawing/2014/main" id="{BD9C03FB-ED9D-4A62-9A88-FF75DB2C1D2C}"/>
            </a:ext>
          </a:extLst>
        </xdr:cNvPr>
        <xdr:cNvSpPr/>
      </xdr:nvSpPr>
      <xdr:spPr>
        <a:xfrm>
          <a:off x="1638808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169545</xdr:rowOff>
    </xdr:from>
    <xdr:to>
      <xdr:col>102</xdr:col>
      <xdr:colOff>114300</xdr:colOff>
      <xdr:row>62</xdr:row>
      <xdr:rowOff>169735</xdr:rowOff>
    </xdr:to>
    <xdr:cxnSp macro="">
      <xdr:nvCxnSpPr>
        <xdr:cNvPr id="512" name="直線コネクタ 511">
          <a:extLst>
            <a:ext uri="{FF2B5EF4-FFF2-40B4-BE49-F238E27FC236}">
              <a16:creationId xmlns:a16="http://schemas.microsoft.com/office/drawing/2014/main" id="{6AF2217D-0549-4A71-8757-123DCAAF7C52}"/>
            </a:ext>
          </a:extLst>
        </xdr:cNvPr>
        <xdr:cNvCxnSpPr/>
      </xdr:nvCxnSpPr>
      <xdr:spPr>
        <a:xfrm>
          <a:off x="16431260" y="10563225"/>
          <a:ext cx="7823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3" name="n_1aveValue【学校施設】&#10;一人当たり面積">
          <a:extLst>
            <a:ext uri="{FF2B5EF4-FFF2-40B4-BE49-F238E27FC236}">
              <a16:creationId xmlns:a16="http://schemas.microsoft.com/office/drawing/2014/main" id="{C7059673-FFFF-48AE-9228-6DE9EE01662D}"/>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4" name="n_2aveValue【学校施設】&#10;一人当たり面積">
          <a:extLst>
            <a:ext uri="{FF2B5EF4-FFF2-40B4-BE49-F238E27FC236}">
              <a16:creationId xmlns:a16="http://schemas.microsoft.com/office/drawing/2014/main" id="{265A08EA-27D2-4872-B248-86FA6B33CDA3}"/>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5" name="n_3aveValue【学校施設】&#10;一人当たり面積">
          <a:extLst>
            <a:ext uri="{FF2B5EF4-FFF2-40B4-BE49-F238E27FC236}">
              <a16:creationId xmlns:a16="http://schemas.microsoft.com/office/drawing/2014/main" id="{167E59D3-B3F3-4976-A7D2-F2C45A2561F1}"/>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6" name="n_4aveValue【学校施設】&#10;一人当たり面積">
          <a:extLst>
            <a:ext uri="{FF2B5EF4-FFF2-40B4-BE49-F238E27FC236}">
              <a16:creationId xmlns:a16="http://schemas.microsoft.com/office/drawing/2014/main" id="{2BF03B61-9C6E-4D73-BDC5-08714E3055F4}"/>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36212</xdr:rowOff>
    </xdr:from>
    <xdr:ext cx="469744" cy="259045"/>
    <xdr:sp macro="" textlink="">
      <xdr:nvSpPr>
        <xdr:cNvPr id="517" name="n_1mainValue【学校施設】&#10;一人当たり面積">
          <a:extLst>
            <a:ext uri="{FF2B5EF4-FFF2-40B4-BE49-F238E27FC236}">
              <a16:creationId xmlns:a16="http://schemas.microsoft.com/office/drawing/2014/main" id="{D71D3625-C14B-4D04-A87A-C32490C77F23}"/>
            </a:ext>
          </a:extLst>
        </xdr:cNvPr>
        <xdr:cNvSpPr txBox="1"/>
      </xdr:nvSpPr>
      <xdr:spPr>
        <a:xfrm>
          <a:off x="1856112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18" name="n_2mainValue【学校施設】&#10;一人当たり面積">
          <a:extLst>
            <a:ext uri="{FF2B5EF4-FFF2-40B4-BE49-F238E27FC236}">
              <a16:creationId xmlns:a16="http://schemas.microsoft.com/office/drawing/2014/main" id="{CB8BF81A-A8B7-4146-9B0D-FFAE56799ACF}"/>
            </a:ext>
          </a:extLst>
        </xdr:cNvPr>
        <xdr:cNvSpPr txBox="1"/>
      </xdr:nvSpPr>
      <xdr:spPr>
        <a:xfrm>
          <a:off x="1777626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40212</xdr:rowOff>
    </xdr:from>
    <xdr:ext cx="469744" cy="259045"/>
    <xdr:sp macro="" textlink="">
      <xdr:nvSpPr>
        <xdr:cNvPr id="519" name="n_3mainValue【学校施設】&#10;一人当たり面積">
          <a:extLst>
            <a:ext uri="{FF2B5EF4-FFF2-40B4-BE49-F238E27FC236}">
              <a16:creationId xmlns:a16="http://schemas.microsoft.com/office/drawing/2014/main" id="{5B8E8722-1FCD-48CD-AC61-F8CB72006215}"/>
            </a:ext>
          </a:extLst>
        </xdr:cNvPr>
        <xdr:cNvSpPr txBox="1"/>
      </xdr:nvSpPr>
      <xdr:spPr>
        <a:xfrm>
          <a:off x="17001567" y="106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40022</xdr:rowOff>
    </xdr:from>
    <xdr:ext cx="469744" cy="259045"/>
    <xdr:sp macro="" textlink="">
      <xdr:nvSpPr>
        <xdr:cNvPr id="520" name="n_4mainValue【学校施設】&#10;一人当たり面積">
          <a:extLst>
            <a:ext uri="{FF2B5EF4-FFF2-40B4-BE49-F238E27FC236}">
              <a16:creationId xmlns:a16="http://schemas.microsoft.com/office/drawing/2014/main" id="{A49F39F5-12F4-420B-892F-7D15A22A489B}"/>
            </a:ext>
          </a:extLst>
        </xdr:cNvPr>
        <xdr:cNvSpPr txBox="1"/>
      </xdr:nvSpPr>
      <xdr:spPr>
        <a:xfrm>
          <a:off x="1622686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7ED5C0F2-4355-41A7-91F1-3C8DDEFACA9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CD2AC4C9-CFC1-4739-B6D5-82A3ECD20C5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45219360-4DC3-47CB-9656-2CE54A02582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82F76CD4-9026-4801-90CA-2A2A2227102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7D499EA6-4010-45F4-ABD2-A88E1DF0890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4F3CA4A6-A135-42B4-958F-A192B0CD149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F1F4D01B-15CF-4854-A7D0-047AC4563D0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444C56D-2E70-43E4-AD26-67D031ADDBA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EC8E7C7C-0CE7-46E1-BF1F-1B6639E544A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E13E48F3-7A60-444E-BF55-39C9B5CAB31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6BFD094E-EBEE-4007-A745-C223B48CD12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31F81559-9CEF-4134-BBD5-5D44BB24DD3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51EAB807-1728-405F-BE50-2B3CF0CBE28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EEFD71D1-EFEE-4D43-BD2E-7DC96EC898C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A46AC58A-4095-48CD-869F-71FF522EBDB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5C11BD80-4967-40FA-BDD3-68B4BCC6A2C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99525DA3-1E57-4E15-B845-DCC4B177581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C93C2C7-67AD-40F5-989B-638FC49C9C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97E7E9A8-A833-402E-9CAF-64339AE7F6F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30B950A8-4BD9-42DA-B877-0B88996DD1E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C422CA2E-4102-48E1-9634-4F1E9CC3202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EAB4654D-4016-4B5A-8690-E37221A5B58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C83BD89E-1EDA-436A-8BC1-1AC53F57F49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C8CF7D8E-EFD6-402B-96B1-F2B3CDC6276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EA70D46A-71CD-4293-83F9-F8BFCA91E97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32D67AF1-3FA0-4DD9-A33F-6944D9DA311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D4F45E7C-1FE1-4B99-B79F-76066199E9C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B133E5F7-CBF8-4218-8E1C-2590FC5D8AE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id="{018D999B-0B03-423B-A93A-AE765071782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441F1533-DD43-4B3F-9C58-AAF4C58D0EB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0FE18040-321F-46A3-8807-D9AB1BE5B0A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9779E505-C48D-4A35-88EC-0EA46FACF63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3CFB558C-E7BE-4503-ABB0-BB279CD7D27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99B0D5EE-DD1C-43BA-8875-E435742D2C9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7250B506-2E16-4903-9971-A015A31EDE3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1DB93A4A-F167-4197-8284-5D5A6E5DA5C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7" name="テキスト ボックス 556">
          <a:extLst>
            <a:ext uri="{FF2B5EF4-FFF2-40B4-BE49-F238E27FC236}">
              <a16:creationId xmlns:a16="http://schemas.microsoft.com/office/drawing/2014/main" id="{2A4694D4-4B2C-44BA-8821-AE395275A8C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79E90FB9-199A-43A6-AD5D-4C05EBDC3BF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9" name="テキスト ボックス 558">
          <a:extLst>
            <a:ext uri="{FF2B5EF4-FFF2-40B4-BE49-F238E27FC236}">
              <a16:creationId xmlns:a16="http://schemas.microsoft.com/office/drawing/2014/main" id="{73968836-C105-4C6C-B373-352D2B8C1F4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a:extLst>
            <a:ext uri="{FF2B5EF4-FFF2-40B4-BE49-F238E27FC236}">
              <a16:creationId xmlns:a16="http://schemas.microsoft.com/office/drawing/2014/main" id="{34FBD16B-540A-427E-8E55-8D019ED67A0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561" name="直線コネクタ 560">
          <a:extLst>
            <a:ext uri="{FF2B5EF4-FFF2-40B4-BE49-F238E27FC236}">
              <a16:creationId xmlns:a16="http://schemas.microsoft.com/office/drawing/2014/main" id="{E998C6DC-667E-4206-BCC1-2937643FE2C0}"/>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2" name="【公民館】&#10;有形固定資産減価償却率最小値テキスト">
          <a:extLst>
            <a:ext uri="{FF2B5EF4-FFF2-40B4-BE49-F238E27FC236}">
              <a16:creationId xmlns:a16="http://schemas.microsoft.com/office/drawing/2014/main" id="{800FF5D5-5F4B-4B85-9388-AD019D54745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3" name="直線コネクタ 562">
          <a:extLst>
            <a:ext uri="{FF2B5EF4-FFF2-40B4-BE49-F238E27FC236}">
              <a16:creationId xmlns:a16="http://schemas.microsoft.com/office/drawing/2014/main" id="{8DDEF552-511E-4B39-A81C-9C539E9315D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564" name="【公民館】&#10;有形固定資産減価償却率最大値テキスト">
          <a:extLst>
            <a:ext uri="{FF2B5EF4-FFF2-40B4-BE49-F238E27FC236}">
              <a16:creationId xmlns:a16="http://schemas.microsoft.com/office/drawing/2014/main" id="{C1B3C814-757A-42AF-B67B-BC4C9665BD3B}"/>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565" name="直線コネクタ 564">
          <a:extLst>
            <a:ext uri="{FF2B5EF4-FFF2-40B4-BE49-F238E27FC236}">
              <a16:creationId xmlns:a16="http://schemas.microsoft.com/office/drawing/2014/main" id="{20883334-3978-45A3-9D8D-DCEDF4B84C32}"/>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566" name="【公民館】&#10;有形固定資産減価償却率平均値テキスト">
          <a:extLst>
            <a:ext uri="{FF2B5EF4-FFF2-40B4-BE49-F238E27FC236}">
              <a16:creationId xmlns:a16="http://schemas.microsoft.com/office/drawing/2014/main" id="{7B5FF815-4960-4C9F-9080-943E27204F7C}"/>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67" name="フローチャート: 判断 566">
          <a:extLst>
            <a:ext uri="{FF2B5EF4-FFF2-40B4-BE49-F238E27FC236}">
              <a16:creationId xmlns:a16="http://schemas.microsoft.com/office/drawing/2014/main" id="{3EAE09C7-B1EE-4EFB-895F-9728CD9DFF36}"/>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8" name="フローチャート: 判断 567">
          <a:extLst>
            <a:ext uri="{FF2B5EF4-FFF2-40B4-BE49-F238E27FC236}">
              <a16:creationId xmlns:a16="http://schemas.microsoft.com/office/drawing/2014/main" id="{FC7FB722-8698-434B-BB19-AE56479ADBBB}"/>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569" name="フローチャート: 判断 568">
          <a:extLst>
            <a:ext uri="{FF2B5EF4-FFF2-40B4-BE49-F238E27FC236}">
              <a16:creationId xmlns:a16="http://schemas.microsoft.com/office/drawing/2014/main" id="{7B328E59-FC13-4E70-AE57-DB4784E957FC}"/>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570" name="フローチャート: 判断 569">
          <a:extLst>
            <a:ext uri="{FF2B5EF4-FFF2-40B4-BE49-F238E27FC236}">
              <a16:creationId xmlns:a16="http://schemas.microsoft.com/office/drawing/2014/main" id="{C4A17F22-99BA-40E5-8A20-AAA711E271FD}"/>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571" name="フローチャート: 判断 570">
          <a:extLst>
            <a:ext uri="{FF2B5EF4-FFF2-40B4-BE49-F238E27FC236}">
              <a16:creationId xmlns:a16="http://schemas.microsoft.com/office/drawing/2014/main" id="{D9B791E5-A900-4E62-94CD-C24E0400C972}"/>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37F3782D-7AE4-4490-9AD8-8A6B70A3351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9E1444A3-39CE-47BC-B42C-C1B787719D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481F467-758B-4543-82B2-0A92DD47078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48C6978-84EF-478C-A474-D0BE883526B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5F2FEEB-75FD-44DC-876B-3FDD550881D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577" name="楕円 576">
          <a:extLst>
            <a:ext uri="{FF2B5EF4-FFF2-40B4-BE49-F238E27FC236}">
              <a16:creationId xmlns:a16="http://schemas.microsoft.com/office/drawing/2014/main" id="{8AF1205D-BB90-40B3-A4DF-9AEB6E39E1DA}"/>
            </a:ext>
          </a:extLst>
        </xdr:cNvPr>
        <xdr:cNvSpPr/>
      </xdr:nvSpPr>
      <xdr:spPr>
        <a:xfrm>
          <a:off x="14325600" y="1778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578" name="【公民館】&#10;有形固定資産減価償却率該当値テキスト">
          <a:extLst>
            <a:ext uri="{FF2B5EF4-FFF2-40B4-BE49-F238E27FC236}">
              <a16:creationId xmlns:a16="http://schemas.microsoft.com/office/drawing/2014/main" id="{78476E62-B3CF-458F-95F6-4DE96084A001}"/>
            </a:ext>
          </a:extLst>
        </xdr:cNvPr>
        <xdr:cNvSpPr txBox="1"/>
      </xdr:nvSpPr>
      <xdr:spPr>
        <a:xfrm>
          <a:off x="144145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579" name="楕円 578">
          <a:extLst>
            <a:ext uri="{FF2B5EF4-FFF2-40B4-BE49-F238E27FC236}">
              <a16:creationId xmlns:a16="http://schemas.microsoft.com/office/drawing/2014/main" id="{96CC9ECD-B320-44BE-A72C-599CB75034C5}"/>
            </a:ext>
          </a:extLst>
        </xdr:cNvPr>
        <xdr:cNvSpPr/>
      </xdr:nvSpPr>
      <xdr:spPr>
        <a:xfrm>
          <a:off x="135788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68580</xdr:rowOff>
    </xdr:to>
    <xdr:cxnSp macro="">
      <xdr:nvCxnSpPr>
        <xdr:cNvPr id="580" name="直線コネクタ 579">
          <a:extLst>
            <a:ext uri="{FF2B5EF4-FFF2-40B4-BE49-F238E27FC236}">
              <a16:creationId xmlns:a16="http://schemas.microsoft.com/office/drawing/2014/main" id="{0161849C-4686-4FD2-9D73-9FC7827365D7}"/>
            </a:ext>
          </a:extLst>
        </xdr:cNvPr>
        <xdr:cNvCxnSpPr/>
      </xdr:nvCxnSpPr>
      <xdr:spPr>
        <a:xfrm>
          <a:off x="13629640" y="178003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581" name="楕円 580">
          <a:extLst>
            <a:ext uri="{FF2B5EF4-FFF2-40B4-BE49-F238E27FC236}">
              <a16:creationId xmlns:a16="http://schemas.microsoft.com/office/drawing/2014/main" id="{16DE8816-51F3-45E0-9115-7015EF51913B}"/>
            </a:ext>
          </a:extLst>
        </xdr:cNvPr>
        <xdr:cNvSpPr/>
      </xdr:nvSpPr>
      <xdr:spPr>
        <a:xfrm>
          <a:off x="128041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30480</xdr:rowOff>
    </xdr:to>
    <xdr:cxnSp macro="">
      <xdr:nvCxnSpPr>
        <xdr:cNvPr id="582" name="直線コネクタ 581">
          <a:extLst>
            <a:ext uri="{FF2B5EF4-FFF2-40B4-BE49-F238E27FC236}">
              <a16:creationId xmlns:a16="http://schemas.microsoft.com/office/drawing/2014/main" id="{EF9B230D-98CD-4B0F-8670-8AD0592B3501}"/>
            </a:ext>
          </a:extLst>
        </xdr:cNvPr>
        <xdr:cNvCxnSpPr/>
      </xdr:nvCxnSpPr>
      <xdr:spPr>
        <a:xfrm>
          <a:off x="12854940" y="177660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583" name="楕円 582">
          <a:extLst>
            <a:ext uri="{FF2B5EF4-FFF2-40B4-BE49-F238E27FC236}">
              <a16:creationId xmlns:a16="http://schemas.microsoft.com/office/drawing/2014/main" id="{1CEAC97E-E935-4941-8742-DBCD33665272}"/>
            </a:ext>
          </a:extLst>
        </xdr:cNvPr>
        <xdr:cNvSpPr/>
      </xdr:nvSpPr>
      <xdr:spPr>
        <a:xfrm>
          <a:off x="1202944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163830</xdr:rowOff>
    </xdr:to>
    <xdr:cxnSp macro="">
      <xdr:nvCxnSpPr>
        <xdr:cNvPr id="584" name="直線コネクタ 583">
          <a:extLst>
            <a:ext uri="{FF2B5EF4-FFF2-40B4-BE49-F238E27FC236}">
              <a16:creationId xmlns:a16="http://schemas.microsoft.com/office/drawing/2014/main" id="{F38C84C6-5D9F-4892-A3F7-DF1547BE6BC8}"/>
            </a:ext>
          </a:extLst>
        </xdr:cNvPr>
        <xdr:cNvCxnSpPr/>
      </xdr:nvCxnSpPr>
      <xdr:spPr>
        <a:xfrm>
          <a:off x="12072620" y="177279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585" name="楕円 584">
          <a:extLst>
            <a:ext uri="{FF2B5EF4-FFF2-40B4-BE49-F238E27FC236}">
              <a16:creationId xmlns:a16="http://schemas.microsoft.com/office/drawing/2014/main" id="{ABC52130-C149-4EAD-8B2E-76AD0FAB2DB8}"/>
            </a:ext>
          </a:extLst>
        </xdr:cNvPr>
        <xdr:cNvSpPr/>
      </xdr:nvSpPr>
      <xdr:spPr>
        <a:xfrm>
          <a:off x="112318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125730</xdr:rowOff>
    </xdr:to>
    <xdr:cxnSp macro="">
      <xdr:nvCxnSpPr>
        <xdr:cNvPr id="586" name="直線コネクタ 585">
          <a:extLst>
            <a:ext uri="{FF2B5EF4-FFF2-40B4-BE49-F238E27FC236}">
              <a16:creationId xmlns:a16="http://schemas.microsoft.com/office/drawing/2014/main" id="{B0A6686C-8472-4124-A84E-4D3D709EA837}"/>
            </a:ext>
          </a:extLst>
        </xdr:cNvPr>
        <xdr:cNvCxnSpPr/>
      </xdr:nvCxnSpPr>
      <xdr:spPr>
        <a:xfrm>
          <a:off x="11282680" y="176898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587" name="n_1aveValue【公民館】&#10;有形固定資産減価償却率">
          <a:extLst>
            <a:ext uri="{FF2B5EF4-FFF2-40B4-BE49-F238E27FC236}">
              <a16:creationId xmlns:a16="http://schemas.microsoft.com/office/drawing/2014/main" id="{CB317572-0ED3-4FCE-B2AB-3A7C4A908E0C}"/>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588" name="n_2aveValue【公民館】&#10;有形固定資産減価償却率">
          <a:extLst>
            <a:ext uri="{FF2B5EF4-FFF2-40B4-BE49-F238E27FC236}">
              <a16:creationId xmlns:a16="http://schemas.microsoft.com/office/drawing/2014/main" id="{51002BEF-8D9A-4777-AD09-B42FC9FD25A1}"/>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589" name="n_3aveValue【公民館】&#10;有形固定資産減価償却率">
          <a:extLst>
            <a:ext uri="{FF2B5EF4-FFF2-40B4-BE49-F238E27FC236}">
              <a16:creationId xmlns:a16="http://schemas.microsoft.com/office/drawing/2014/main" id="{3C08CC4E-24AC-483C-B49A-BB27C32F3B3B}"/>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590" name="n_4aveValue【公民館】&#10;有形固定資産減価償却率">
          <a:extLst>
            <a:ext uri="{FF2B5EF4-FFF2-40B4-BE49-F238E27FC236}">
              <a16:creationId xmlns:a16="http://schemas.microsoft.com/office/drawing/2014/main" id="{8890BBC1-AC25-424F-83D6-8A82036EF9CF}"/>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91" name="n_1mainValue【公民館】&#10;有形固定資産減価償却率">
          <a:extLst>
            <a:ext uri="{FF2B5EF4-FFF2-40B4-BE49-F238E27FC236}">
              <a16:creationId xmlns:a16="http://schemas.microsoft.com/office/drawing/2014/main" id="{18613CA6-C0E9-4E4E-8230-DB3461F8F9D6}"/>
            </a:ext>
          </a:extLst>
        </xdr:cNvPr>
        <xdr:cNvSpPr txBox="1"/>
      </xdr:nvSpPr>
      <xdr:spPr>
        <a:xfrm>
          <a:off x="13437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592" name="n_2mainValue【公民館】&#10;有形固定資産減価償却率">
          <a:extLst>
            <a:ext uri="{FF2B5EF4-FFF2-40B4-BE49-F238E27FC236}">
              <a16:creationId xmlns:a16="http://schemas.microsoft.com/office/drawing/2014/main" id="{144A9C2D-69B2-45CC-A81E-350A42CEEE49}"/>
            </a:ext>
          </a:extLst>
        </xdr:cNvPr>
        <xdr:cNvSpPr txBox="1"/>
      </xdr:nvSpPr>
      <xdr:spPr>
        <a:xfrm>
          <a:off x="126752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593" name="n_3mainValue【公民館】&#10;有形固定資産減価償却率">
          <a:extLst>
            <a:ext uri="{FF2B5EF4-FFF2-40B4-BE49-F238E27FC236}">
              <a16:creationId xmlns:a16="http://schemas.microsoft.com/office/drawing/2014/main" id="{579B01A5-A8C1-4553-974A-030E316FFFC0}"/>
            </a:ext>
          </a:extLst>
        </xdr:cNvPr>
        <xdr:cNvSpPr txBox="1"/>
      </xdr:nvSpPr>
      <xdr:spPr>
        <a:xfrm>
          <a:off x="119005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594" name="n_4mainValue【公民館】&#10;有形固定資産減価償却率">
          <a:extLst>
            <a:ext uri="{FF2B5EF4-FFF2-40B4-BE49-F238E27FC236}">
              <a16:creationId xmlns:a16="http://schemas.microsoft.com/office/drawing/2014/main" id="{6CAD10F8-E3B4-41AA-AD0E-F3C6D461FE10}"/>
            </a:ext>
          </a:extLst>
        </xdr:cNvPr>
        <xdr:cNvSpPr txBox="1"/>
      </xdr:nvSpPr>
      <xdr:spPr>
        <a:xfrm>
          <a:off x="1110298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C01E6870-8322-4BD7-91DC-642C9DB9F9D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23D946D9-09EB-4988-9125-AC648443FC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553DF725-B4B8-4D80-BA6B-F88B41BA31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5365E8DA-AE75-43AB-AC69-BC1F4414ED7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77ED20A7-EA70-4FAF-A434-6BC638BC97C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EDE56CA8-E786-4C96-AF1F-EEC5464B7C5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A1B1AB6F-BAA8-46E9-8305-6A37455CB6D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D70A5DDA-FCDD-48F1-BFFF-DD5B7AAD0E0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34ADF681-1C65-4FF1-91FF-A9DE49176E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A2BF2733-4D7F-4144-BF52-F01B2B5415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20F92252-ED97-4A9F-8F2D-8C3E054C269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A7E88D58-3278-4834-A8C7-E6798A982FC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DAEDA85E-EECC-4DB8-80B7-A2D4CBCCD15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2F8B98F6-051B-4C3C-A172-94EC7421C59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A1839716-0392-43BF-8040-1E5D7136926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7BC43FA5-22A5-4197-988A-9CB88578194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03C8AC7F-9797-49BA-B433-4208AE8282F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A34E4440-6A5C-41B0-9251-3EB9761C754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99528BF7-488F-45C0-9646-96134AB35EF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00836749-A92D-4388-91E2-6B65806AD39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A3C0BA7A-148E-498E-AA8B-0D7BF54A6B9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89A6EEFA-F3D7-4008-8D14-E83B5F00E89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C0D0BEC7-C5B2-4AAC-BE34-2E6A376AFEB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5CACA45F-FB9C-4D0E-A77B-1AABFB00F3B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F27C4C54-C836-4E23-B1D0-B4BBD2BFFA2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620" name="直線コネクタ 619">
          <a:extLst>
            <a:ext uri="{FF2B5EF4-FFF2-40B4-BE49-F238E27FC236}">
              <a16:creationId xmlns:a16="http://schemas.microsoft.com/office/drawing/2014/main" id="{FC10AE5A-7217-4290-A398-FD8408070267}"/>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1" name="【公民館】&#10;一人当たり面積最小値テキスト">
          <a:extLst>
            <a:ext uri="{FF2B5EF4-FFF2-40B4-BE49-F238E27FC236}">
              <a16:creationId xmlns:a16="http://schemas.microsoft.com/office/drawing/2014/main" id="{F431777E-A6FC-47DB-ADEB-8A173664A086}"/>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2" name="直線コネクタ 621">
          <a:extLst>
            <a:ext uri="{FF2B5EF4-FFF2-40B4-BE49-F238E27FC236}">
              <a16:creationId xmlns:a16="http://schemas.microsoft.com/office/drawing/2014/main" id="{7F5BC2A8-68EA-4DB6-9CE9-90ABF5385A75}"/>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623" name="【公民館】&#10;一人当たり面積最大値テキスト">
          <a:extLst>
            <a:ext uri="{FF2B5EF4-FFF2-40B4-BE49-F238E27FC236}">
              <a16:creationId xmlns:a16="http://schemas.microsoft.com/office/drawing/2014/main" id="{F63E9D84-8F54-4398-9235-31768C8A7176}"/>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624" name="直線コネクタ 623">
          <a:extLst>
            <a:ext uri="{FF2B5EF4-FFF2-40B4-BE49-F238E27FC236}">
              <a16:creationId xmlns:a16="http://schemas.microsoft.com/office/drawing/2014/main" id="{4AC8534B-ED06-4A77-B0E3-C8EF56C1795E}"/>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25" name="【公民館】&#10;一人当たり面積平均値テキスト">
          <a:extLst>
            <a:ext uri="{FF2B5EF4-FFF2-40B4-BE49-F238E27FC236}">
              <a16:creationId xmlns:a16="http://schemas.microsoft.com/office/drawing/2014/main" id="{DB49D666-E266-410B-838A-3919A5FE2552}"/>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26" name="フローチャート: 判断 625">
          <a:extLst>
            <a:ext uri="{FF2B5EF4-FFF2-40B4-BE49-F238E27FC236}">
              <a16:creationId xmlns:a16="http://schemas.microsoft.com/office/drawing/2014/main" id="{D3CA15A9-20E9-4934-895B-43903CB9DBA3}"/>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627" name="フローチャート: 判断 626">
          <a:extLst>
            <a:ext uri="{FF2B5EF4-FFF2-40B4-BE49-F238E27FC236}">
              <a16:creationId xmlns:a16="http://schemas.microsoft.com/office/drawing/2014/main" id="{933826EE-13DE-45F9-8682-AC02FEAD1EB1}"/>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8" name="フローチャート: 判断 627">
          <a:extLst>
            <a:ext uri="{FF2B5EF4-FFF2-40B4-BE49-F238E27FC236}">
              <a16:creationId xmlns:a16="http://schemas.microsoft.com/office/drawing/2014/main" id="{AF93CA52-2BBC-458D-B6F5-829DC7089E75}"/>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629" name="フローチャート: 判断 628">
          <a:extLst>
            <a:ext uri="{FF2B5EF4-FFF2-40B4-BE49-F238E27FC236}">
              <a16:creationId xmlns:a16="http://schemas.microsoft.com/office/drawing/2014/main" id="{864B70BB-2D1E-4795-BA05-BC6D757E014C}"/>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30" name="フローチャート: 判断 629">
          <a:extLst>
            <a:ext uri="{FF2B5EF4-FFF2-40B4-BE49-F238E27FC236}">
              <a16:creationId xmlns:a16="http://schemas.microsoft.com/office/drawing/2014/main" id="{63DF42AF-2B8B-4582-AFB8-15BC9C0A9F67}"/>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6FB032F-709C-4A33-AC7E-4758D93F53E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D2DBD67-C131-4075-869C-F6A2D37C9FD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4AF847F-679C-4070-A961-CC716695102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AF345B0-DB8C-4DB1-A6C2-FCED7A964D2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8EEE224-E90C-4F56-9049-5619B1EF8C8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636" name="楕円 635">
          <a:extLst>
            <a:ext uri="{FF2B5EF4-FFF2-40B4-BE49-F238E27FC236}">
              <a16:creationId xmlns:a16="http://schemas.microsoft.com/office/drawing/2014/main" id="{1853BF71-E04C-408C-A83E-AB31532C8A9A}"/>
            </a:ext>
          </a:extLst>
        </xdr:cNvPr>
        <xdr:cNvSpPr/>
      </xdr:nvSpPr>
      <xdr:spPr>
        <a:xfrm>
          <a:off x="194589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637" name="【公民館】&#10;一人当たり面積該当値テキスト">
          <a:extLst>
            <a:ext uri="{FF2B5EF4-FFF2-40B4-BE49-F238E27FC236}">
              <a16:creationId xmlns:a16="http://schemas.microsoft.com/office/drawing/2014/main" id="{1A1DAFDC-BD05-4CA5-A51E-484EC37200F5}"/>
            </a:ext>
          </a:extLst>
        </xdr:cNvPr>
        <xdr:cNvSpPr txBox="1"/>
      </xdr:nvSpPr>
      <xdr:spPr>
        <a:xfrm>
          <a:off x="1954784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38" name="楕円 637">
          <a:extLst>
            <a:ext uri="{FF2B5EF4-FFF2-40B4-BE49-F238E27FC236}">
              <a16:creationId xmlns:a16="http://schemas.microsoft.com/office/drawing/2014/main" id="{5488F663-5E1D-4789-A78B-0037529FB1D0}"/>
            </a:ext>
          </a:extLst>
        </xdr:cNvPr>
        <xdr:cNvSpPr/>
      </xdr:nvSpPr>
      <xdr:spPr>
        <a:xfrm>
          <a:off x="1873504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53339</xdr:rowOff>
    </xdr:to>
    <xdr:cxnSp macro="">
      <xdr:nvCxnSpPr>
        <xdr:cNvPr id="639" name="直線コネクタ 638">
          <a:extLst>
            <a:ext uri="{FF2B5EF4-FFF2-40B4-BE49-F238E27FC236}">
              <a16:creationId xmlns:a16="http://schemas.microsoft.com/office/drawing/2014/main" id="{FF653299-3750-4179-9C74-7651600D4188}"/>
            </a:ext>
          </a:extLst>
        </xdr:cNvPr>
        <xdr:cNvCxnSpPr/>
      </xdr:nvCxnSpPr>
      <xdr:spPr>
        <a:xfrm>
          <a:off x="18778220" y="181584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640" name="楕円 639">
          <a:extLst>
            <a:ext uri="{FF2B5EF4-FFF2-40B4-BE49-F238E27FC236}">
              <a16:creationId xmlns:a16="http://schemas.microsoft.com/office/drawing/2014/main" id="{A47EEDFB-114D-440E-A14E-33444A816E25}"/>
            </a:ext>
          </a:extLst>
        </xdr:cNvPr>
        <xdr:cNvSpPr/>
      </xdr:nvSpPr>
      <xdr:spPr>
        <a:xfrm>
          <a:off x="1793748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56606</xdr:rowOff>
    </xdr:to>
    <xdr:cxnSp macro="">
      <xdr:nvCxnSpPr>
        <xdr:cNvPr id="641" name="直線コネクタ 640">
          <a:extLst>
            <a:ext uri="{FF2B5EF4-FFF2-40B4-BE49-F238E27FC236}">
              <a16:creationId xmlns:a16="http://schemas.microsoft.com/office/drawing/2014/main" id="{843243E7-EA2A-4802-825D-38A9976098A6}"/>
            </a:ext>
          </a:extLst>
        </xdr:cNvPr>
        <xdr:cNvCxnSpPr/>
      </xdr:nvCxnSpPr>
      <xdr:spPr>
        <a:xfrm flipV="1">
          <a:off x="17988280" y="18158459"/>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642" name="楕円 641">
          <a:extLst>
            <a:ext uri="{FF2B5EF4-FFF2-40B4-BE49-F238E27FC236}">
              <a16:creationId xmlns:a16="http://schemas.microsoft.com/office/drawing/2014/main" id="{B2FB2D1E-84DC-4BFA-801B-D609F3D10D98}"/>
            </a:ext>
          </a:extLst>
        </xdr:cNvPr>
        <xdr:cNvSpPr/>
      </xdr:nvSpPr>
      <xdr:spPr>
        <a:xfrm>
          <a:off x="1716278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56606</xdr:rowOff>
    </xdr:to>
    <xdr:cxnSp macro="">
      <xdr:nvCxnSpPr>
        <xdr:cNvPr id="643" name="直線コネクタ 642">
          <a:extLst>
            <a:ext uri="{FF2B5EF4-FFF2-40B4-BE49-F238E27FC236}">
              <a16:creationId xmlns:a16="http://schemas.microsoft.com/office/drawing/2014/main" id="{D0715A23-0CCC-4781-BF88-ACBE8A6B0BE9}"/>
            </a:ext>
          </a:extLst>
        </xdr:cNvPr>
        <xdr:cNvCxnSpPr/>
      </xdr:nvCxnSpPr>
      <xdr:spPr>
        <a:xfrm>
          <a:off x="17213580" y="181617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644" name="楕円 643">
          <a:extLst>
            <a:ext uri="{FF2B5EF4-FFF2-40B4-BE49-F238E27FC236}">
              <a16:creationId xmlns:a16="http://schemas.microsoft.com/office/drawing/2014/main" id="{4109C7C0-ACCC-46BD-9828-BED4ED215A1C}"/>
            </a:ext>
          </a:extLst>
        </xdr:cNvPr>
        <xdr:cNvSpPr/>
      </xdr:nvSpPr>
      <xdr:spPr>
        <a:xfrm>
          <a:off x="16388080" y="18110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56606</xdr:rowOff>
    </xdr:to>
    <xdr:cxnSp macro="">
      <xdr:nvCxnSpPr>
        <xdr:cNvPr id="645" name="直線コネクタ 644">
          <a:extLst>
            <a:ext uri="{FF2B5EF4-FFF2-40B4-BE49-F238E27FC236}">
              <a16:creationId xmlns:a16="http://schemas.microsoft.com/office/drawing/2014/main" id="{09592179-D7DA-465A-8262-80141098FB02}"/>
            </a:ext>
          </a:extLst>
        </xdr:cNvPr>
        <xdr:cNvCxnSpPr/>
      </xdr:nvCxnSpPr>
      <xdr:spPr>
        <a:xfrm>
          <a:off x="16431260" y="181617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646" name="n_1aveValue【公民館】&#10;一人当たり面積">
          <a:extLst>
            <a:ext uri="{FF2B5EF4-FFF2-40B4-BE49-F238E27FC236}">
              <a16:creationId xmlns:a16="http://schemas.microsoft.com/office/drawing/2014/main" id="{67E1C902-16F3-499C-AA10-1CA2E20F4B0A}"/>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7" name="n_2aveValue【公民館】&#10;一人当たり面積">
          <a:extLst>
            <a:ext uri="{FF2B5EF4-FFF2-40B4-BE49-F238E27FC236}">
              <a16:creationId xmlns:a16="http://schemas.microsoft.com/office/drawing/2014/main" id="{8C883F9A-573B-4702-B00F-4DDFE6CB91DA}"/>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648" name="n_3aveValue【公民館】&#10;一人当たり面積">
          <a:extLst>
            <a:ext uri="{FF2B5EF4-FFF2-40B4-BE49-F238E27FC236}">
              <a16:creationId xmlns:a16="http://schemas.microsoft.com/office/drawing/2014/main" id="{322C0D54-7E42-4B8E-BB90-693464C44CB2}"/>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49" name="n_4aveValue【公民館】&#10;一人当たり面積">
          <a:extLst>
            <a:ext uri="{FF2B5EF4-FFF2-40B4-BE49-F238E27FC236}">
              <a16:creationId xmlns:a16="http://schemas.microsoft.com/office/drawing/2014/main" id="{311BFFA4-6651-4859-ADF6-B2FD9FE364CF}"/>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650" name="n_1mainValue【公民館】&#10;一人当たり面積">
          <a:extLst>
            <a:ext uri="{FF2B5EF4-FFF2-40B4-BE49-F238E27FC236}">
              <a16:creationId xmlns:a16="http://schemas.microsoft.com/office/drawing/2014/main" id="{A132769E-4D16-4959-817A-E616C08A6F3C}"/>
            </a:ext>
          </a:extLst>
        </xdr:cNvPr>
        <xdr:cNvSpPr txBox="1"/>
      </xdr:nvSpPr>
      <xdr:spPr>
        <a:xfrm>
          <a:off x="185611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651" name="n_2mainValue【公民館】&#10;一人当たり面積">
          <a:extLst>
            <a:ext uri="{FF2B5EF4-FFF2-40B4-BE49-F238E27FC236}">
              <a16:creationId xmlns:a16="http://schemas.microsoft.com/office/drawing/2014/main" id="{AD80E05D-5D70-4A8A-9223-61DFBEE628D1}"/>
            </a:ext>
          </a:extLst>
        </xdr:cNvPr>
        <xdr:cNvSpPr txBox="1"/>
      </xdr:nvSpPr>
      <xdr:spPr>
        <a:xfrm>
          <a:off x="177762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652" name="n_3mainValue【公民館】&#10;一人当たり面積">
          <a:extLst>
            <a:ext uri="{FF2B5EF4-FFF2-40B4-BE49-F238E27FC236}">
              <a16:creationId xmlns:a16="http://schemas.microsoft.com/office/drawing/2014/main" id="{CFD0EAEA-63D9-4754-9C0A-C6FBE148FA67}"/>
            </a:ext>
          </a:extLst>
        </xdr:cNvPr>
        <xdr:cNvSpPr txBox="1"/>
      </xdr:nvSpPr>
      <xdr:spPr>
        <a:xfrm>
          <a:off x="170015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653" name="n_4mainValue【公民館】&#10;一人当たり面積">
          <a:extLst>
            <a:ext uri="{FF2B5EF4-FFF2-40B4-BE49-F238E27FC236}">
              <a16:creationId xmlns:a16="http://schemas.microsoft.com/office/drawing/2014/main" id="{76FB6523-D03B-4E25-BD6A-D7BDF9DA8D86}"/>
            </a:ext>
          </a:extLst>
        </xdr:cNvPr>
        <xdr:cNvSpPr txBox="1"/>
      </xdr:nvSpPr>
      <xdr:spPr>
        <a:xfrm>
          <a:off x="162268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B8E56A8-1C9A-4179-AB0E-488B8C72297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1E1F8B6C-E4EE-4F43-90A7-AA02A7A30B5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3B7E72AE-98C2-40AC-B6E3-F35BD902224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類似団体平均と比較し、有形固定資産減価償却率が特に高くなっている施設は、学校施設であり、低くなっている施設は認定こども園・幼稚園・保育所である。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63.5</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年度に富里市教育振興基本計画を策定後、個別施設計画を策定し、施設の環境改善に取り組んできたところであるが、施設の大半が建築後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年以上経過していることなどを踏まえ、それぞれ学校が抱える課題の変化や児童生徒数の動向など、学校の在り方を整理するとともに、長寿命化に向けた調査を実施し、老朽化対策を計画的に進めていく。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年度にかけて２つの保育園を拡充し、こども園の新設を行ったことから、有形固定資産減価償却率が低くなっているが、令和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と上昇している。なお、一人当たりの面積は、類似団体平均と比較していまだ低い状況が続いている。今後、施設の老朽化に伴う維持管理経費に注視しつつ、引き続き、待機児童の解消や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565266-7CC3-4EAD-BAD9-D9788B0979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CFFEC7-93A0-417D-B72B-958A532507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681920-2A98-4005-9B44-26ED4AB89CF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901086-48F9-49DD-B1AB-4326EE7CA7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FE0BA5-467F-4DA8-9938-F14F2B7262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FED64C-CDC9-4D7F-A954-72137CD44F7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76BBDD-C734-4B92-B41A-C1B6E670DF8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B82864-ACAB-408B-B692-50613AC3D03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7CB475-E80C-4CF5-8858-EAE4BFA1E12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EF0B32-37B0-44ED-9C74-1380467D49E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46,504
53.88
19,442,480
18,437,918
925,013
10,113,401
12,831,991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0E01E9-5280-417E-BCCB-22E6889D57E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B352FF-246A-42FF-906F-A537E4D2D34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B0BFC7-5C70-42B7-A348-681DA67CC72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69EBA3-E8AD-4B14-856C-851A657044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A234BE-AD5E-4258-9F38-75C6A804103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068986-21E1-4FB4-ABEF-E4A53F558FA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45A3AE-2B3D-4FCD-A001-192A37DBD0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ACCC83-A764-4416-87FD-ED5187317FE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94CBD0-BF60-40BA-AE75-9DF55E8C5B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FDDDAE-AEBD-4599-AD78-F6F6EFF7E1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A2BC05-2912-4DBB-818D-2F4D01456D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42D25E-EC45-44A9-A81F-4ED95F8F5DC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8A855E-2F62-4036-9EC8-2284A7F46D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05F4A4-092A-4249-8218-EB3C5928117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2BFDF0-0BDF-4C8F-9B02-1D90C5AB7B0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AB9934-C16C-47B7-91B6-F0AF3B67C3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41973C-E71E-4516-BB25-858DFF3C24F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6A0A17-5E9A-4230-9951-052FA87ABD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00FB59-3627-46D4-8684-56D577FFFC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E3B8EF-FE50-4434-8BEF-40A1F9E738B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01381C-1BA3-4D67-9F8C-81216612E4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0A498B-1DEF-43C9-96F3-80F3286270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1FA49-B439-4A45-B323-85CABB7202C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745B44-74CE-4D2D-9F34-AA291D4558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14A543-5992-4D13-AA8A-D206CFBE14D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2973B2-6FA6-4133-96AC-838B02963EE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DD536B-BE48-4C57-B42E-368A19D36E1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AE9ED6-BAD3-42B3-B35C-88D2B2061E0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B20BBE-B056-482C-96A9-5FE341CF1EF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832293-0169-4989-80A9-74EE9DE122F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0C9742-FFC9-4DAC-8590-7C882141343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B01AB1-AA06-43E9-8322-7F5C634DFE6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E475A16-F1AD-4DBF-BAC0-70F8D7B447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E0EDB7F-7382-4E9A-82F8-36DB0F779F5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56E0B0-7EC6-43B2-9E59-37EB35C4F32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BCD281-BE64-4A0C-A9D3-0A95F61E230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BD3A20-BD6E-44B6-AEC9-2E003D36198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6BD8E7-F450-4884-AA2C-9CCA3A24B99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EC5921-4832-43C0-916C-E8E363F674D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FE409F5-24FC-40D0-9EDA-176D275C3D9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2774C6-E6A8-496E-A3CA-A53801EBB99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F8239D0-8FA5-4993-A6E4-65A34A03FDAD}"/>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3BF320-0426-4515-942F-C3B1F1420B8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CF841FB-81FB-4EE7-A639-27709D50B87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9BADA27-CF29-4A42-B9DB-6123467C5E81}"/>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05D8D34-AB38-448B-A777-1FDAE826922A}"/>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1F13805-FEC3-4114-BC09-8F60B187527B}"/>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16A2034-2458-46BD-AC05-B2F28CF1F10B}"/>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DE6ED96-6F2C-4AE1-8605-4FD5311955EC}"/>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3835E4ED-1265-49DB-B25B-FDF9F4F79746}"/>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5F286A64-89B6-44F3-B408-01E89D1BE9B6}"/>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50502C2C-905A-4CEF-B417-2F9AF161DE94}"/>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343E0C0-55CC-481B-89E7-C31FB2C51C66}"/>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74599802-A623-412A-B1A0-C2604EEE0F09}"/>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408D4A5D-6B23-4BFC-A173-2E809F5C6573}"/>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C85D76-B286-4D8E-B963-EA02412C12B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E83173-1A72-4B10-8824-1CCEB49717F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5DCF35-613D-4633-9F65-284E898595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45E865-32B2-445F-AC2A-DAE6A73E8A9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3175DD-8A8A-40DD-9444-94DDC6CCF26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0</xdr:rowOff>
    </xdr:from>
    <xdr:to>
      <xdr:col>24</xdr:col>
      <xdr:colOff>114300</xdr:colOff>
      <xdr:row>37</xdr:row>
      <xdr:rowOff>101600</xdr:rowOff>
    </xdr:to>
    <xdr:sp macro="" textlink="">
      <xdr:nvSpPr>
        <xdr:cNvPr id="72" name="楕円 71">
          <a:extLst>
            <a:ext uri="{FF2B5EF4-FFF2-40B4-BE49-F238E27FC236}">
              <a16:creationId xmlns:a16="http://schemas.microsoft.com/office/drawing/2014/main" id="{601120C7-79F7-456D-970A-7E0E30410975}"/>
            </a:ext>
          </a:extLst>
        </xdr:cNvPr>
        <xdr:cNvSpPr/>
      </xdr:nvSpPr>
      <xdr:spPr>
        <a:xfrm>
          <a:off x="403606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149877</xdr:rowOff>
    </xdr:from>
    <xdr:ext cx="405111" cy="259045"/>
    <xdr:sp macro="" textlink="">
      <xdr:nvSpPr>
        <xdr:cNvPr id="73" name="【図書館】&#10;有形固定資産減価償却率該当値テキスト">
          <a:extLst>
            <a:ext uri="{FF2B5EF4-FFF2-40B4-BE49-F238E27FC236}">
              <a16:creationId xmlns:a16="http://schemas.microsoft.com/office/drawing/2014/main" id="{B70697E0-0F90-43CA-BC1C-772DF7BF9034}"/>
            </a:ext>
          </a:extLst>
        </xdr:cNvPr>
        <xdr:cNvSpPr txBox="1"/>
      </xdr:nvSpPr>
      <xdr:spPr>
        <a:xfrm>
          <a:off x="4124960"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4" name="楕円 73">
          <a:extLst>
            <a:ext uri="{FF2B5EF4-FFF2-40B4-BE49-F238E27FC236}">
              <a16:creationId xmlns:a16="http://schemas.microsoft.com/office/drawing/2014/main" id="{92AFB298-BD94-4840-A5CC-B8425C671CC3}"/>
            </a:ext>
          </a:extLst>
        </xdr:cNvPr>
        <xdr:cNvSpPr/>
      </xdr:nvSpPr>
      <xdr:spPr>
        <a:xfrm>
          <a:off x="33121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50800</xdr:rowOff>
    </xdr:to>
    <xdr:cxnSp macro="">
      <xdr:nvCxnSpPr>
        <xdr:cNvPr id="75" name="直線コネクタ 74">
          <a:extLst>
            <a:ext uri="{FF2B5EF4-FFF2-40B4-BE49-F238E27FC236}">
              <a16:creationId xmlns:a16="http://schemas.microsoft.com/office/drawing/2014/main" id="{27353771-DEA2-4398-BCBF-88C662DABED2}"/>
            </a:ext>
          </a:extLst>
        </xdr:cNvPr>
        <xdr:cNvCxnSpPr/>
      </xdr:nvCxnSpPr>
      <xdr:spPr>
        <a:xfrm>
          <a:off x="3355340" y="6225540"/>
          <a:ext cx="7315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107950</xdr:rowOff>
    </xdr:from>
    <xdr:to>
      <xdr:col>15</xdr:col>
      <xdr:colOff>101600</xdr:colOff>
      <xdr:row>37</xdr:row>
      <xdr:rowOff>38100</xdr:rowOff>
    </xdr:to>
    <xdr:sp macro="" textlink="">
      <xdr:nvSpPr>
        <xdr:cNvPr id="76" name="楕円 75">
          <a:extLst>
            <a:ext uri="{FF2B5EF4-FFF2-40B4-BE49-F238E27FC236}">
              <a16:creationId xmlns:a16="http://schemas.microsoft.com/office/drawing/2014/main" id="{3C751AE3-C6F0-4518-A780-555394DF7084}"/>
            </a:ext>
          </a:extLst>
        </xdr:cNvPr>
        <xdr:cNvSpPr/>
      </xdr:nvSpPr>
      <xdr:spPr>
        <a:xfrm>
          <a:off x="2514600" y="614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22860</xdr:rowOff>
    </xdr:to>
    <xdr:cxnSp macro="">
      <xdr:nvCxnSpPr>
        <xdr:cNvPr id="77" name="直線コネクタ 76">
          <a:extLst>
            <a:ext uri="{FF2B5EF4-FFF2-40B4-BE49-F238E27FC236}">
              <a16:creationId xmlns:a16="http://schemas.microsoft.com/office/drawing/2014/main" id="{57EDBF43-6CB5-4192-B687-AE7C8AB50BFF}"/>
            </a:ext>
          </a:extLst>
        </xdr:cNvPr>
        <xdr:cNvCxnSpPr/>
      </xdr:nvCxnSpPr>
      <xdr:spPr>
        <a:xfrm>
          <a:off x="2565400" y="6193790"/>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73660</xdr:rowOff>
    </xdr:from>
    <xdr:to>
      <xdr:col>10</xdr:col>
      <xdr:colOff>165100</xdr:colOff>
      <xdr:row>37</xdr:row>
      <xdr:rowOff>3810</xdr:rowOff>
    </xdr:to>
    <xdr:sp macro="" textlink="">
      <xdr:nvSpPr>
        <xdr:cNvPr id="78" name="楕円 77">
          <a:extLst>
            <a:ext uri="{FF2B5EF4-FFF2-40B4-BE49-F238E27FC236}">
              <a16:creationId xmlns:a16="http://schemas.microsoft.com/office/drawing/2014/main" id="{7F03EEF8-2575-4CD4-B4F0-8540CDEF48D3}"/>
            </a:ext>
          </a:extLst>
        </xdr:cNvPr>
        <xdr:cNvSpPr/>
      </xdr:nvSpPr>
      <xdr:spPr>
        <a:xfrm>
          <a:off x="1739900" y="6108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124460</xdr:rowOff>
    </xdr:from>
    <xdr:to>
      <xdr:col>15</xdr:col>
      <xdr:colOff>50800</xdr:colOff>
      <xdr:row>36</xdr:row>
      <xdr:rowOff>158750</xdr:rowOff>
    </xdr:to>
    <xdr:cxnSp macro="">
      <xdr:nvCxnSpPr>
        <xdr:cNvPr id="79" name="直線コネクタ 78">
          <a:extLst>
            <a:ext uri="{FF2B5EF4-FFF2-40B4-BE49-F238E27FC236}">
              <a16:creationId xmlns:a16="http://schemas.microsoft.com/office/drawing/2014/main" id="{94180AD9-89C9-44B2-A1A8-EDEBEE2B9423}"/>
            </a:ext>
          </a:extLst>
        </xdr:cNvPr>
        <xdr:cNvCxnSpPr/>
      </xdr:nvCxnSpPr>
      <xdr:spPr>
        <a:xfrm>
          <a:off x="1790700" y="61595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39370</xdr:rowOff>
    </xdr:from>
    <xdr:to>
      <xdr:col>6</xdr:col>
      <xdr:colOff>38100</xdr:colOff>
      <xdr:row>36</xdr:row>
      <xdr:rowOff>140970</xdr:rowOff>
    </xdr:to>
    <xdr:sp macro="" textlink="">
      <xdr:nvSpPr>
        <xdr:cNvPr id="80" name="楕円 79">
          <a:extLst>
            <a:ext uri="{FF2B5EF4-FFF2-40B4-BE49-F238E27FC236}">
              <a16:creationId xmlns:a16="http://schemas.microsoft.com/office/drawing/2014/main" id="{AE10B378-5356-4FED-8F79-AA308745E055}"/>
            </a:ext>
          </a:extLst>
        </xdr:cNvPr>
        <xdr:cNvSpPr/>
      </xdr:nvSpPr>
      <xdr:spPr>
        <a:xfrm>
          <a:off x="965200" y="6074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90170</xdr:rowOff>
    </xdr:from>
    <xdr:to>
      <xdr:col>10</xdr:col>
      <xdr:colOff>114300</xdr:colOff>
      <xdr:row>36</xdr:row>
      <xdr:rowOff>124460</xdr:rowOff>
    </xdr:to>
    <xdr:cxnSp macro="">
      <xdr:nvCxnSpPr>
        <xdr:cNvPr id="81" name="直線コネクタ 80">
          <a:extLst>
            <a:ext uri="{FF2B5EF4-FFF2-40B4-BE49-F238E27FC236}">
              <a16:creationId xmlns:a16="http://schemas.microsoft.com/office/drawing/2014/main" id="{BEA94E7F-98A1-4F9D-9B55-45A80934C437}"/>
            </a:ext>
          </a:extLst>
        </xdr:cNvPr>
        <xdr:cNvCxnSpPr/>
      </xdr:nvCxnSpPr>
      <xdr:spPr>
        <a:xfrm>
          <a:off x="1008380" y="61252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1E7F1D0-B7B0-455A-9ED0-CCDEDBB07450}"/>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54F13F99-E013-4608-A493-DA9AAF3AC61A}"/>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49EFB592-6D8C-49B4-A40C-F75CC23777E1}"/>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616F90EA-AF31-41E0-B883-E1E15F6662F9}"/>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86" name="n_1mainValue【図書館】&#10;有形固定資産減価償却率">
          <a:extLst>
            <a:ext uri="{FF2B5EF4-FFF2-40B4-BE49-F238E27FC236}">
              <a16:creationId xmlns:a16="http://schemas.microsoft.com/office/drawing/2014/main" id="{05421646-A7AD-46D2-9DB9-452AAA9E91DF}"/>
            </a:ext>
          </a:extLst>
        </xdr:cNvPr>
        <xdr:cNvSpPr txBox="1"/>
      </xdr:nvSpPr>
      <xdr:spPr>
        <a:xfrm>
          <a:off x="317056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29227</xdr:rowOff>
    </xdr:from>
    <xdr:ext cx="405111" cy="259045"/>
    <xdr:sp macro="" textlink="">
      <xdr:nvSpPr>
        <xdr:cNvPr id="87" name="n_2mainValue【図書館】&#10;有形固定資産減価償却率">
          <a:extLst>
            <a:ext uri="{FF2B5EF4-FFF2-40B4-BE49-F238E27FC236}">
              <a16:creationId xmlns:a16="http://schemas.microsoft.com/office/drawing/2014/main" id="{D7C15D8B-2FA5-465F-845B-D9FC005AEC38}"/>
            </a:ext>
          </a:extLst>
        </xdr:cNvPr>
        <xdr:cNvSpPr txBox="1"/>
      </xdr:nvSpPr>
      <xdr:spPr>
        <a:xfrm>
          <a:off x="238570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8" name="n_3mainValue【図書館】&#10;有形固定資産減価償却率">
          <a:extLst>
            <a:ext uri="{FF2B5EF4-FFF2-40B4-BE49-F238E27FC236}">
              <a16:creationId xmlns:a16="http://schemas.microsoft.com/office/drawing/2014/main" id="{B35FA7DA-CCB4-4465-BD58-68F4A7444197}"/>
            </a:ext>
          </a:extLst>
        </xdr:cNvPr>
        <xdr:cNvSpPr txBox="1"/>
      </xdr:nvSpPr>
      <xdr:spPr>
        <a:xfrm>
          <a:off x="16110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9" name="n_4mainValue【図書館】&#10;有形固定資産減価償却率">
          <a:extLst>
            <a:ext uri="{FF2B5EF4-FFF2-40B4-BE49-F238E27FC236}">
              <a16:creationId xmlns:a16="http://schemas.microsoft.com/office/drawing/2014/main" id="{AE13FA6E-6BF3-41BA-A0F4-E9A775E829ED}"/>
            </a:ext>
          </a:extLst>
        </xdr:cNvPr>
        <xdr:cNvSpPr txBox="1"/>
      </xdr:nvSpPr>
      <xdr:spPr>
        <a:xfrm>
          <a:off x="8363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4F829EF-2EDD-4AA1-AF57-84957F038C3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F831235-06C3-4AB3-9240-1BD5B2448C3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2549EF2-00B4-407E-A8F3-66D75FA294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3A763A4-C6CC-494D-ACAA-DF6F421CD12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8F01ADB-4BAD-4247-8123-E7514CEAF46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C8F40FB-0B32-44A4-8C33-40651DDE8DC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9E2671F-8314-4DD4-B8F2-09926F7F977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7DAC7CE-7056-4AE8-A04D-6CB8251257C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9ADAB77-A61B-45A5-BF48-05B4F860C65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5CC3F07-0552-409C-85AE-0F794ACB26C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7EBD002-9BEE-4EA0-8D8C-97F5992A745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D60E56C-ABB8-4E67-9FB8-875ABF17011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3C50AE8C-55A6-449B-A3A2-F35B4E42A41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A7E849A-E6A2-4005-BC39-2CD61981505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364F4D2-6001-4949-93EE-9BE0074110B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38C570D-9859-4CA4-BBCB-AD90735771B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764F974-079D-4D11-A3BE-9E4DFD20FCB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1D30B9F-95CD-4227-B69B-075DDA82D352}"/>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8EFD8BA-DFED-4247-98DC-08D53C7B2FE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19A8BD0-F65A-4B3B-B150-CCEC0ACA8A2B}"/>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3D0B26C-891D-4BCE-9062-06C011AB419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89C3E61-1201-451C-A5B2-5ADCA4795D4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540E4AF-B63B-4D82-93CF-21B44436805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614F4A32-2E8F-4E5D-BE5C-BA9D5B7C50B3}"/>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D3C9E93A-E6AD-493A-8AA1-397C1C1FE477}"/>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48659D-1BF8-4616-93D1-68D24A8AF41B}"/>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B5A9E2CD-88A6-4E5C-9C52-A9CB7AD06BCE}"/>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430D491D-F8A9-49C4-92C4-CDF455C6803C}"/>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13E30288-9199-4560-A480-16E012846981}"/>
            </a:ext>
          </a:extLst>
        </xdr:cNvPr>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C54A353C-88ED-496A-9F42-F3607CDD7EDF}"/>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1408A05F-80F0-4B7D-B91A-5F438162CB8A}"/>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CC12DF2B-6A27-4862-83CF-4C65FD43A3BE}"/>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4DDF6F71-947F-4BC6-83D1-FAC44FAA23BA}"/>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F0B2EFA2-4B76-4569-833B-4442B92EC1BC}"/>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1F6B7F4-E414-4289-AE11-140B0376D14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811580-B366-4BC9-98F0-EEDDC827D14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123545-D8E0-47F4-BF0D-EECEC150078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677AAD-269D-491E-AB00-3A0539F8DA5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7A2F2F-346D-4E9B-A7DA-E762178B812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29" name="楕円 128">
          <a:extLst>
            <a:ext uri="{FF2B5EF4-FFF2-40B4-BE49-F238E27FC236}">
              <a16:creationId xmlns:a16="http://schemas.microsoft.com/office/drawing/2014/main" id="{34259D0F-BAFB-4647-A238-85F7C27D8ECE}"/>
            </a:ext>
          </a:extLst>
        </xdr:cNvPr>
        <xdr:cNvSpPr/>
      </xdr:nvSpPr>
      <xdr:spPr>
        <a:xfrm>
          <a:off x="919226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55897</xdr:rowOff>
    </xdr:from>
    <xdr:ext cx="469744" cy="259045"/>
    <xdr:sp macro="" textlink="">
      <xdr:nvSpPr>
        <xdr:cNvPr id="130" name="【図書館】&#10;一人当たり面積該当値テキスト">
          <a:extLst>
            <a:ext uri="{FF2B5EF4-FFF2-40B4-BE49-F238E27FC236}">
              <a16:creationId xmlns:a16="http://schemas.microsoft.com/office/drawing/2014/main" id="{E180D964-95D9-4E89-8B1D-14BC21DCCA3D}"/>
            </a:ext>
          </a:extLst>
        </xdr:cNvPr>
        <xdr:cNvSpPr txBox="1"/>
      </xdr:nvSpPr>
      <xdr:spPr>
        <a:xfrm>
          <a:off x="9258300"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1" name="楕円 130">
          <a:extLst>
            <a:ext uri="{FF2B5EF4-FFF2-40B4-BE49-F238E27FC236}">
              <a16:creationId xmlns:a16="http://schemas.microsoft.com/office/drawing/2014/main" id="{8A4A4785-889F-4F5C-9F94-34F450A064F4}"/>
            </a:ext>
          </a:extLst>
        </xdr:cNvPr>
        <xdr:cNvSpPr/>
      </xdr:nvSpPr>
      <xdr:spPr>
        <a:xfrm>
          <a:off x="844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83820</xdr:rowOff>
    </xdr:to>
    <xdr:cxnSp macro="">
      <xdr:nvCxnSpPr>
        <xdr:cNvPr id="132" name="直線コネクタ 131">
          <a:extLst>
            <a:ext uri="{FF2B5EF4-FFF2-40B4-BE49-F238E27FC236}">
              <a16:creationId xmlns:a16="http://schemas.microsoft.com/office/drawing/2014/main" id="{A612D1B3-B134-4903-83D8-4F890943C8A8}"/>
            </a:ext>
          </a:extLst>
        </xdr:cNvPr>
        <xdr:cNvCxnSpPr/>
      </xdr:nvCxnSpPr>
      <xdr:spPr>
        <a:xfrm>
          <a:off x="8496300" y="67894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3" name="楕円 132">
          <a:extLst>
            <a:ext uri="{FF2B5EF4-FFF2-40B4-BE49-F238E27FC236}">
              <a16:creationId xmlns:a16="http://schemas.microsoft.com/office/drawing/2014/main" id="{0A2CBAFA-CBAF-48ED-B92F-522B0DEAA2A2}"/>
            </a:ext>
          </a:extLst>
        </xdr:cNvPr>
        <xdr:cNvSpPr/>
      </xdr:nvSpPr>
      <xdr:spPr>
        <a:xfrm>
          <a:off x="767080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87630</xdr:rowOff>
    </xdr:to>
    <xdr:cxnSp macro="">
      <xdr:nvCxnSpPr>
        <xdr:cNvPr id="134" name="直線コネクタ 133">
          <a:extLst>
            <a:ext uri="{FF2B5EF4-FFF2-40B4-BE49-F238E27FC236}">
              <a16:creationId xmlns:a16="http://schemas.microsoft.com/office/drawing/2014/main" id="{AD661CBB-A241-4629-B64A-5B7BC66ACD7C}"/>
            </a:ext>
          </a:extLst>
        </xdr:cNvPr>
        <xdr:cNvCxnSpPr/>
      </xdr:nvCxnSpPr>
      <xdr:spPr>
        <a:xfrm flipV="1">
          <a:off x="7713980" y="67894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5" name="楕円 134">
          <a:extLst>
            <a:ext uri="{FF2B5EF4-FFF2-40B4-BE49-F238E27FC236}">
              <a16:creationId xmlns:a16="http://schemas.microsoft.com/office/drawing/2014/main" id="{AFE30AD0-002F-4056-BBD6-75AF532C374D}"/>
            </a:ext>
          </a:extLst>
        </xdr:cNvPr>
        <xdr:cNvSpPr/>
      </xdr:nvSpPr>
      <xdr:spPr>
        <a:xfrm>
          <a:off x="68732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91440</xdr:rowOff>
    </xdr:to>
    <xdr:cxnSp macro="">
      <xdr:nvCxnSpPr>
        <xdr:cNvPr id="136" name="直線コネクタ 135">
          <a:extLst>
            <a:ext uri="{FF2B5EF4-FFF2-40B4-BE49-F238E27FC236}">
              <a16:creationId xmlns:a16="http://schemas.microsoft.com/office/drawing/2014/main" id="{CBCF9D0F-2607-47F4-82EA-E4848F4B2FFF}"/>
            </a:ext>
          </a:extLst>
        </xdr:cNvPr>
        <xdr:cNvCxnSpPr/>
      </xdr:nvCxnSpPr>
      <xdr:spPr>
        <a:xfrm flipV="1">
          <a:off x="6924040" y="67932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7" name="楕円 136">
          <a:extLst>
            <a:ext uri="{FF2B5EF4-FFF2-40B4-BE49-F238E27FC236}">
              <a16:creationId xmlns:a16="http://schemas.microsoft.com/office/drawing/2014/main" id="{91B6CE95-5E4B-45BF-A56D-A674A76C2B70}"/>
            </a:ext>
          </a:extLst>
        </xdr:cNvPr>
        <xdr:cNvSpPr/>
      </xdr:nvSpPr>
      <xdr:spPr>
        <a:xfrm>
          <a:off x="60985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38" name="直線コネクタ 137">
          <a:extLst>
            <a:ext uri="{FF2B5EF4-FFF2-40B4-BE49-F238E27FC236}">
              <a16:creationId xmlns:a16="http://schemas.microsoft.com/office/drawing/2014/main" id="{555957F9-E29B-438D-ACD9-E2EB153F121F}"/>
            </a:ext>
          </a:extLst>
        </xdr:cNvPr>
        <xdr:cNvCxnSpPr/>
      </xdr:nvCxnSpPr>
      <xdr:spPr>
        <a:xfrm>
          <a:off x="6149340" y="679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9BFAB231-A3F2-42D0-A663-775399B67E3F}"/>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F316C0C7-3D75-43CA-9ED9-B06181E103B6}"/>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0B5AE7D6-D45A-43EA-9376-0C8F864646D9}"/>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28C4CFCC-7592-487D-96C6-793BE4A7A85C}"/>
            </a:ext>
          </a:extLst>
        </xdr:cNvPr>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3" name="n_1mainValue【図書館】&#10;一人当たり面積">
          <a:extLst>
            <a:ext uri="{FF2B5EF4-FFF2-40B4-BE49-F238E27FC236}">
              <a16:creationId xmlns:a16="http://schemas.microsoft.com/office/drawing/2014/main" id="{2452BB03-D4D6-45E5-AF20-C61BA9EA614A}"/>
            </a:ext>
          </a:extLst>
        </xdr:cNvPr>
        <xdr:cNvSpPr txBox="1"/>
      </xdr:nvSpPr>
      <xdr:spPr>
        <a:xfrm>
          <a:off x="827158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4" name="n_2mainValue【図書館】&#10;一人当たり面積">
          <a:extLst>
            <a:ext uri="{FF2B5EF4-FFF2-40B4-BE49-F238E27FC236}">
              <a16:creationId xmlns:a16="http://schemas.microsoft.com/office/drawing/2014/main" id="{564F7878-0ED8-4DAF-9FD5-F152880ADDF0}"/>
            </a:ext>
          </a:extLst>
        </xdr:cNvPr>
        <xdr:cNvSpPr txBox="1"/>
      </xdr:nvSpPr>
      <xdr:spPr>
        <a:xfrm>
          <a:off x="750958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5" name="n_3mainValue【図書館】&#10;一人当たり面積">
          <a:extLst>
            <a:ext uri="{FF2B5EF4-FFF2-40B4-BE49-F238E27FC236}">
              <a16:creationId xmlns:a16="http://schemas.microsoft.com/office/drawing/2014/main" id="{BD99A5B5-9FF6-4F1E-8E30-D0DC8EDE4515}"/>
            </a:ext>
          </a:extLst>
        </xdr:cNvPr>
        <xdr:cNvSpPr txBox="1"/>
      </xdr:nvSpPr>
      <xdr:spPr>
        <a:xfrm>
          <a:off x="67120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6" name="n_4mainValue【図書館】&#10;一人当たり面積">
          <a:extLst>
            <a:ext uri="{FF2B5EF4-FFF2-40B4-BE49-F238E27FC236}">
              <a16:creationId xmlns:a16="http://schemas.microsoft.com/office/drawing/2014/main" id="{3790077F-7C32-4191-86A8-DB4FAC24FBCA}"/>
            </a:ext>
          </a:extLst>
        </xdr:cNvPr>
        <xdr:cNvSpPr txBox="1"/>
      </xdr:nvSpPr>
      <xdr:spPr>
        <a:xfrm>
          <a:off x="59373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1309E71-A2A5-47DE-82C7-A3CCBC4961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4169345-A6F5-4421-B2C5-57296755446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7C8FB58-F7CE-4D7C-87D4-E6CAE6F998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FB730C9-FFC7-493B-B5B9-E965D806F1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52B0A50-269D-4975-B4C6-C6B952AB070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EE3B43E-7614-4DF4-9C4C-560810B5B50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7340389-C179-4E3D-A6CD-81D415664FE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127A70C-A918-4BCE-920A-25481F2C940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3319971-1EF3-4146-BED4-A78E6D849D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20CC6DD-F71B-4A04-A88E-E6423D1A4B7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0893D09-CCB3-49BB-B908-52A59EDDF00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D60FB25-741D-4B12-BD51-A67F8589F3B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46091CB-B10A-48A0-A2B0-499726BE612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A2B089D-83D1-4FB4-B258-90925498D18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C652DE4-CA5C-48D7-AD8A-EAFF3241A4D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CC71498-445A-498E-9B79-4333DC25873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D730BF6-DF61-4D73-9B84-87B375C1329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D4C6776-F602-4159-BE78-CD62F4D08C6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4C30EE2-62EB-4A9A-B847-7C4AC659614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47AAC97-3086-4D29-9C11-3820DA0E12A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ED4623C-3E2D-434D-B3DB-0E6C3D9B6D2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435879D-F0AC-4EF2-B01E-9E70A1BAADF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D27B687-2F91-4D79-A11F-864058D5D25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2CB86DE-CEC8-4812-9D90-7D7C5F5BC1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F9FE947-BA90-4CE7-8199-827E3794C7D1}"/>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2A3684A-0066-4571-BABB-2773F5D4AF1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65B95B2-2A5E-4BD8-98F6-B0FB12C59293}"/>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E2A03F5-ADCF-4EF3-BB3D-96292BB6CCA0}"/>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5147AAA-AD95-4311-8757-061168B483C6}"/>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E3EA302-215F-41DB-B7FA-4C5241A099E9}"/>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476D1601-6B0B-466E-8F25-807FB02E716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360A201-FBF2-46AA-B0EC-7DEC716E6256}"/>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EAD0018-9C0A-485F-A995-5CE9BE5EE3A8}"/>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B2E9C480-EC1E-4329-85AA-6BDA03872EAF}"/>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BF2AA9B7-16F0-44EC-B334-773639521348}"/>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777D74-4E2A-4FEF-98C9-1C6E96F629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1F93DF-42B1-4126-9764-61A81E86440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833673-C46F-4ECD-BCFA-E7B6B3FA759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D11DEC-089D-4B1A-9193-C50EFE8AB7A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94EA75-7796-4EA9-A2D8-40AFDC0927A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7" name="楕円 186">
          <a:extLst>
            <a:ext uri="{FF2B5EF4-FFF2-40B4-BE49-F238E27FC236}">
              <a16:creationId xmlns:a16="http://schemas.microsoft.com/office/drawing/2014/main" id="{369C4550-254B-4475-872C-2ECF283BDFD7}"/>
            </a:ext>
          </a:extLst>
        </xdr:cNvPr>
        <xdr:cNvSpPr/>
      </xdr:nvSpPr>
      <xdr:spPr>
        <a:xfrm>
          <a:off x="403606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1E94DBE-802F-4599-B33C-807B57172084}"/>
            </a:ext>
          </a:extLst>
        </xdr:cNvPr>
        <xdr:cNvSpPr txBox="1"/>
      </xdr:nvSpPr>
      <xdr:spPr>
        <a:xfrm>
          <a:off x="412496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9" name="楕円 188">
          <a:extLst>
            <a:ext uri="{FF2B5EF4-FFF2-40B4-BE49-F238E27FC236}">
              <a16:creationId xmlns:a16="http://schemas.microsoft.com/office/drawing/2014/main" id="{EEA2E1A4-6CA0-47A9-AC68-905E50306E30}"/>
            </a:ext>
          </a:extLst>
        </xdr:cNvPr>
        <xdr:cNvSpPr/>
      </xdr:nvSpPr>
      <xdr:spPr>
        <a:xfrm>
          <a:off x="331216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95250</xdr:rowOff>
    </xdr:to>
    <xdr:cxnSp macro="">
      <xdr:nvCxnSpPr>
        <xdr:cNvPr id="190" name="直線コネクタ 189">
          <a:extLst>
            <a:ext uri="{FF2B5EF4-FFF2-40B4-BE49-F238E27FC236}">
              <a16:creationId xmlns:a16="http://schemas.microsoft.com/office/drawing/2014/main" id="{45E7AA43-658B-4673-A330-4612D06C975E}"/>
            </a:ext>
          </a:extLst>
        </xdr:cNvPr>
        <xdr:cNvCxnSpPr/>
      </xdr:nvCxnSpPr>
      <xdr:spPr>
        <a:xfrm>
          <a:off x="3355340" y="104470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a:extLst>
            <a:ext uri="{FF2B5EF4-FFF2-40B4-BE49-F238E27FC236}">
              <a16:creationId xmlns:a16="http://schemas.microsoft.com/office/drawing/2014/main" id="{41C08F33-8B16-439F-9EE4-0007903F33A7}"/>
            </a:ext>
          </a:extLst>
        </xdr:cNvPr>
        <xdr:cNvSpPr/>
      </xdr:nvSpPr>
      <xdr:spPr>
        <a:xfrm>
          <a:off x="25146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53340</xdr:rowOff>
    </xdr:to>
    <xdr:cxnSp macro="">
      <xdr:nvCxnSpPr>
        <xdr:cNvPr id="192" name="直線コネクタ 191">
          <a:extLst>
            <a:ext uri="{FF2B5EF4-FFF2-40B4-BE49-F238E27FC236}">
              <a16:creationId xmlns:a16="http://schemas.microsoft.com/office/drawing/2014/main" id="{E0438B46-F1A8-4F6F-94A0-3CD606346931}"/>
            </a:ext>
          </a:extLst>
        </xdr:cNvPr>
        <xdr:cNvCxnSpPr/>
      </xdr:nvCxnSpPr>
      <xdr:spPr>
        <a:xfrm>
          <a:off x="2565400" y="104051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3" name="楕円 192">
          <a:extLst>
            <a:ext uri="{FF2B5EF4-FFF2-40B4-BE49-F238E27FC236}">
              <a16:creationId xmlns:a16="http://schemas.microsoft.com/office/drawing/2014/main" id="{4198489E-76D6-4AED-B028-E5085D7DA529}"/>
            </a:ext>
          </a:extLst>
        </xdr:cNvPr>
        <xdr:cNvSpPr/>
      </xdr:nvSpPr>
      <xdr:spPr>
        <a:xfrm>
          <a:off x="173990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11430</xdr:rowOff>
    </xdr:to>
    <xdr:cxnSp macro="">
      <xdr:nvCxnSpPr>
        <xdr:cNvPr id="194" name="直線コネクタ 193">
          <a:extLst>
            <a:ext uri="{FF2B5EF4-FFF2-40B4-BE49-F238E27FC236}">
              <a16:creationId xmlns:a16="http://schemas.microsoft.com/office/drawing/2014/main" id="{7CECB39D-C260-4503-8126-E0900E8A2142}"/>
            </a:ext>
          </a:extLst>
        </xdr:cNvPr>
        <xdr:cNvCxnSpPr/>
      </xdr:nvCxnSpPr>
      <xdr:spPr>
        <a:xfrm>
          <a:off x="1790700" y="103670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5" name="楕円 194">
          <a:extLst>
            <a:ext uri="{FF2B5EF4-FFF2-40B4-BE49-F238E27FC236}">
              <a16:creationId xmlns:a16="http://schemas.microsoft.com/office/drawing/2014/main" id="{8EF4B8BB-3E22-43F1-9C7F-99E9DC0E7258}"/>
            </a:ext>
          </a:extLst>
        </xdr:cNvPr>
        <xdr:cNvSpPr/>
      </xdr:nvSpPr>
      <xdr:spPr>
        <a:xfrm>
          <a:off x="96520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140970</xdr:rowOff>
    </xdr:to>
    <xdr:cxnSp macro="">
      <xdr:nvCxnSpPr>
        <xdr:cNvPr id="196" name="直線コネクタ 195">
          <a:extLst>
            <a:ext uri="{FF2B5EF4-FFF2-40B4-BE49-F238E27FC236}">
              <a16:creationId xmlns:a16="http://schemas.microsoft.com/office/drawing/2014/main" id="{27A7D526-F77D-4ED0-B3EB-85B412A53C4F}"/>
            </a:ext>
          </a:extLst>
        </xdr:cNvPr>
        <xdr:cNvCxnSpPr/>
      </xdr:nvCxnSpPr>
      <xdr:spPr>
        <a:xfrm>
          <a:off x="1008380" y="103251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3E51890B-353C-4CDF-BA68-E35274DE55FE}"/>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427B4B84-CF42-4222-B06C-FE528973EE06}"/>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38C21EF2-CF96-483A-A0D5-A056698A5D64}"/>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82BCE757-5E56-4877-B8FA-18AA29DC5B3B}"/>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201" name="n_1mainValue【体育館・プール】&#10;有形固定資産減価償却率">
          <a:extLst>
            <a:ext uri="{FF2B5EF4-FFF2-40B4-BE49-F238E27FC236}">
              <a16:creationId xmlns:a16="http://schemas.microsoft.com/office/drawing/2014/main" id="{E38BD170-BB2D-4D19-B83C-83755BFC97F6}"/>
            </a:ext>
          </a:extLst>
        </xdr:cNvPr>
        <xdr:cNvSpPr txBox="1"/>
      </xdr:nvSpPr>
      <xdr:spPr>
        <a:xfrm>
          <a:off x="317056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B2F9BFC7-C7A6-4370-ABCA-EC8C5D90077D}"/>
            </a:ext>
          </a:extLst>
        </xdr:cNvPr>
        <xdr:cNvSpPr txBox="1"/>
      </xdr:nvSpPr>
      <xdr:spPr>
        <a:xfrm>
          <a:off x="23857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3" name="n_3mainValue【体育館・プール】&#10;有形固定資産減価償却率">
          <a:extLst>
            <a:ext uri="{FF2B5EF4-FFF2-40B4-BE49-F238E27FC236}">
              <a16:creationId xmlns:a16="http://schemas.microsoft.com/office/drawing/2014/main" id="{E7323013-018C-4BC4-B565-770E4938894E}"/>
            </a:ext>
          </a:extLst>
        </xdr:cNvPr>
        <xdr:cNvSpPr txBox="1"/>
      </xdr:nvSpPr>
      <xdr:spPr>
        <a:xfrm>
          <a:off x="161100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9161712F-2A70-4D9F-B7F9-95AD97A036FD}"/>
            </a:ext>
          </a:extLst>
        </xdr:cNvPr>
        <xdr:cNvSpPr txBox="1"/>
      </xdr:nvSpPr>
      <xdr:spPr>
        <a:xfrm>
          <a:off x="83630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E7783A1-CC99-478C-B9B4-9C048F049D5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B539298-93F9-43A5-9F34-E094B131E98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335260-D723-4D7C-BF0E-C752035A36C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CFD1BA1-4611-4B1F-9B00-615D594880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2AC7F0F-361F-4D77-964B-6C4FDFC361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10E5BA-C530-4D6E-908D-F63E10B5755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8ECC23A-C6E0-42B7-B158-359DDFAD6EB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7EF777C-698C-48B3-B594-9EB77E19C26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6D1220-D650-4D76-A138-4998034D4A5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EA260FC-9BEA-4B28-B7BC-55338C71144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4EA2494-4BB8-432D-AA48-403D1928671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06E1C86-7094-4CD3-979C-3A8CF786ECA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2DD381F-5220-4E11-85E0-D2CAB1A9A84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91D105F-0A10-463B-AD11-AB3831B1EC9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702A577-C5FD-4340-BB93-F02565D6388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F29DDDE-84AD-49B3-B11B-1F3693FAB44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8EB4F6-68E5-4AC2-916F-17917389D7B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92107AE-7142-4798-88C0-CD8C7FA46CD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1CDD74-BCB5-41A1-ADF1-737A66469DF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E3909F2-8615-47AD-AC2D-5EFBF007981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DACFFA4-842B-4521-BCAD-F1A5005AD8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A7008B6-88F6-4CCE-BD23-820CA60B646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28474FF-CD6B-4D27-A990-3088EC552A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04F3774-8767-4B12-9559-8323197B6F6D}"/>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CCFB5074-6E8A-4C16-AB45-1EB69374269A}"/>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B7C9289A-7925-485C-A770-89B2A14BC5E4}"/>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66AA91CD-BE12-434E-B764-BC8365E42161}"/>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3D12E252-049D-4987-94D2-D0695C824FF2}"/>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A6128904-186E-4BB4-A20D-C1EC1709BF0B}"/>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3F80DC37-9F06-474C-A52A-7C7F04149F51}"/>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231688B7-448E-42CE-B70E-E9E840538EA2}"/>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6E33F4CA-05FF-461D-B8B1-9E73AD5E525A}"/>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6938A057-6CCF-4B1D-B577-F926424759F0}"/>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7062BC10-72C0-4489-8D22-508A78C85E7B}"/>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D6D857-5711-43CD-8BF7-EDFDFC342D4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61095B-4EFB-4EC8-9795-AB5B808FCF0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0A12BD-0F74-409C-9233-B9E51666FE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9CD7EF-97D1-49C8-9B4E-332C6481428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59B329-5D29-4509-BE8A-5DAC0FBDD3D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162941</xdr:rowOff>
    </xdr:from>
    <xdr:to>
      <xdr:col>55</xdr:col>
      <xdr:colOff>50800</xdr:colOff>
      <xdr:row>64</xdr:row>
      <xdr:rowOff>93091</xdr:rowOff>
    </xdr:to>
    <xdr:sp macro="" textlink="">
      <xdr:nvSpPr>
        <xdr:cNvPr id="244" name="楕円 243">
          <a:extLst>
            <a:ext uri="{FF2B5EF4-FFF2-40B4-BE49-F238E27FC236}">
              <a16:creationId xmlns:a16="http://schemas.microsoft.com/office/drawing/2014/main" id="{02E38804-7E43-4AA4-A1DD-0AF5F26617C5}"/>
            </a:ext>
          </a:extLst>
        </xdr:cNvPr>
        <xdr:cNvSpPr/>
      </xdr:nvSpPr>
      <xdr:spPr>
        <a:xfrm>
          <a:off x="9192260" y="10724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77868</xdr:rowOff>
    </xdr:from>
    <xdr:ext cx="469744" cy="259045"/>
    <xdr:sp macro="" textlink="">
      <xdr:nvSpPr>
        <xdr:cNvPr id="245" name="【体育館・プール】&#10;一人当たり面積該当値テキスト">
          <a:extLst>
            <a:ext uri="{FF2B5EF4-FFF2-40B4-BE49-F238E27FC236}">
              <a16:creationId xmlns:a16="http://schemas.microsoft.com/office/drawing/2014/main" id="{008AF172-746E-4F0B-8F8F-BB3CE415D352}"/>
            </a:ext>
          </a:extLst>
        </xdr:cNvPr>
        <xdr:cNvSpPr txBox="1"/>
      </xdr:nvSpPr>
      <xdr:spPr>
        <a:xfrm>
          <a:off x="9258300" y="1063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162941</xdr:rowOff>
    </xdr:from>
    <xdr:to>
      <xdr:col>50</xdr:col>
      <xdr:colOff>165100</xdr:colOff>
      <xdr:row>64</xdr:row>
      <xdr:rowOff>93091</xdr:rowOff>
    </xdr:to>
    <xdr:sp macro="" textlink="">
      <xdr:nvSpPr>
        <xdr:cNvPr id="246" name="楕円 245">
          <a:extLst>
            <a:ext uri="{FF2B5EF4-FFF2-40B4-BE49-F238E27FC236}">
              <a16:creationId xmlns:a16="http://schemas.microsoft.com/office/drawing/2014/main" id="{0099645A-721A-4239-A467-1F3588B874E5}"/>
            </a:ext>
          </a:extLst>
        </xdr:cNvPr>
        <xdr:cNvSpPr/>
      </xdr:nvSpPr>
      <xdr:spPr>
        <a:xfrm>
          <a:off x="8445500" y="10724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42291</xdr:rowOff>
    </xdr:from>
    <xdr:to>
      <xdr:col>55</xdr:col>
      <xdr:colOff>0</xdr:colOff>
      <xdr:row>64</xdr:row>
      <xdr:rowOff>42291</xdr:rowOff>
    </xdr:to>
    <xdr:cxnSp macro="">
      <xdr:nvCxnSpPr>
        <xdr:cNvPr id="247" name="直線コネクタ 246">
          <a:extLst>
            <a:ext uri="{FF2B5EF4-FFF2-40B4-BE49-F238E27FC236}">
              <a16:creationId xmlns:a16="http://schemas.microsoft.com/office/drawing/2014/main" id="{8312A335-FE51-4581-8C2B-24774BC1EA83}"/>
            </a:ext>
          </a:extLst>
        </xdr:cNvPr>
        <xdr:cNvCxnSpPr/>
      </xdr:nvCxnSpPr>
      <xdr:spPr>
        <a:xfrm>
          <a:off x="8496300" y="1077125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163703</xdr:rowOff>
    </xdr:from>
    <xdr:to>
      <xdr:col>46</xdr:col>
      <xdr:colOff>38100</xdr:colOff>
      <xdr:row>64</xdr:row>
      <xdr:rowOff>93853</xdr:rowOff>
    </xdr:to>
    <xdr:sp macro="" textlink="">
      <xdr:nvSpPr>
        <xdr:cNvPr id="248" name="楕円 247">
          <a:extLst>
            <a:ext uri="{FF2B5EF4-FFF2-40B4-BE49-F238E27FC236}">
              <a16:creationId xmlns:a16="http://schemas.microsoft.com/office/drawing/2014/main" id="{EDB0A2FD-94A3-4C14-8276-4760E025748B}"/>
            </a:ext>
          </a:extLst>
        </xdr:cNvPr>
        <xdr:cNvSpPr/>
      </xdr:nvSpPr>
      <xdr:spPr>
        <a:xfrm>
          <a:off x="7670800" y="10725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42291</xdr:rowOff>
    </xdr:from>
    <xdr:to>
      <xdr:col>50</xdr:col>
      <xdr:colOff>114300</xdr:colOff>
      <xdr:row>64</xdr:row>
      <xdr:rowOff>43053</xdr:rowOff>
    </xdr:to>
    <xdr:cxnSp macro="">
      <xdr:nvCxnSpPr>
        <xdr:cNvPr id="249" name="直線コネクタ 248">
          <a:extLst>
            <a:ext uri="{FF2B5EF4-FFF2-40B4-BE49-F238E27FC236}">
              <a16:creationId xmlns:a16="http://schemas.microsoft.com/office/drawing/2014/main" id="{7B8E4059-AC8D-440B-8A0B-C1A5F1481993}"/>
            </a:ext>
          </a:extLst>
        </xdr:cNvPr>
        <xdr:cNvCxnSpPr/>
      </xdr:nvCxnSpPr>
      <xdr:spPr>
        <a:xfrm flipV="1">
          <a:off x="7713980" y="10771251"/>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50" name="楕円 249">
          <a:extLst>
            <a:ext uri="{FF2B5EF4-FFF2-40B4-BE49-F238E27FC236}">
              <a16:creationId xmlns:a16="http://schemas.microsoft.com/office/drawing/2014/main" id="{DC6CB2F5-3263-4796-8964-D24B932F46DA}"/>
            </a:ext>
          </a:extLst>
        </xdr:cNvPr>
        <xdr:cNvSpPr/>
      </xdr:nvSpPr>
      <xdr:spPr>
        <a:xfrm>
          <a:off x="6873240" y="10725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43053</xdr:rowOff>
    </xdr:from>
    <xdr:to>
      <xdr:col>45</xdr:col>
      <xdr:colOff>177800</xdr:colOff>
      <xdr:row>64</xdr:row>
      <xdr:rowOff>43053</xdr:rowOff>
    </xdr:to>
    <xdr:cxnSp macro="">
      <xdr:nvCxnSpPr>
        <xdr:cNvPr id="251" name="直線コネクタ 250">
          <a:extLst>
            <a:ext uri="{FF2B5EF4-FFF2-40B4-BE49-F238E27FC236}">
              <a16:creationId xmlns:a16="http://schemas.microsoft.com/office/drawing/2014/main" id="{15C3B669-782F-4D1A-8A72-7D4A948B2D52}"/>
            </a:ext>
          </a:extLst>
        </xdr:cNvPr>
        <xdr:cNvCxnSpPr/>
      </xdr:nvCxnSpPr>
      <xdr:spPr>
        <a:xfrm>
          <a:off x="6924040" y="107720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163703</xdr:rowOff>
    </xdr:from>
    <xdr:to>
      <xdr:col>36</xdr:col>
      <xdr:colOff>165100</xdr:colOff>
      <xdr:row>64</xdr:row>
      <xdr:rowOff>93853</xdr:rowOff>
    </xdr:to>
    <xdr:sp macro="" textlink="">
      <xdr:nvSpPr>
        <xdr:cNvPr id="252" name="楕円 251">
          <a:extLst>
            <a:ext uri="{FF2B5EF4-FFF2-40B4-BE49-F238E27FC236}">
              <a16:creationId xmlns:a16="http://schemas.microsoft.com/office/drawing/2014/main" id="{4E26ECE3-CDC9-4A5B-983A-3874257ECAB2}"/>
            </a:ext>
          </a:extLst>
        </xdr:cNvPr>
        <xdr:cNvSpPr/>
      </xdr:nvSpPr>
      <xdr:spPr>
        <a:xfrm>
          <a:off x="6098540" y="10725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43053</xdr:rowOff>
    </xdr:from>
    <xdr:to>
      <xdr:col>41</xdr:col>
      <xdr:colOff>50800</xdr:colOff>
      <xdr:row>64</xdr:row>
      <xdr:rowOff>43053</xdr:rowOff>
    </xdr:to>
    <xdr:cxnSp macro="">
      <xdr:nvCxnSpPr>
        <xdr:cNvPr id="253" name="直線コネクタ 252">
          <a:extLst>
            <a:ext uri="{FF2B5EF4-FFF2-40B4-BE49-F238E27FC236}">
              <a16:creationId xmlns:a16="http://schemas.microsoft.com/office/drawing/2014/main" id="{A2136CEE-1F6C-492B-9BB9-9094EF8562F6}"/>
            </a:ext>
          </a:extLst>
        </xdr:cNvPr>
        <xdr:cNvCxnSpPr/>
      </xdr:nvCxnSpPr>
      <xdr:spPr>
        <a:xfrm>
          <a:off x="6149340" y="107720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518A807F-7A73-4E14-8A15-8CE6C517D8E6}"/>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B5BEFB5E-3BFD-468B-ACCE-A2B4978A6A46}"/>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223636C8-AA97-480C-8CB7-5689A7D4D6FF}"/>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7C04FB06-DB58-4768-9B7C-C07DA2B7A188}"/>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84218</xdr:rowOff>
    </xdr:from>
    <xdr:ext cx="469744" cy="259045"/>
    <xdr:sp macro="" textlink="">
      <xdr:nvSpPr>
        <xdr:cNvPr id="258" name="n_1mainValue【体育館・プール】&#10;一人当たり面積">
          <a:extLst>
            <a:ext uri="{FF2B5EF4-FFF2-40B4-BE49-F238E27FC236}">
              <a16:creationId xmlns:a16="http://schemas.microsoft.com/office/drawing/2014/main" id="{737C3D7A-1481-4F3B-9826-292CACB13CEF}"/>
            </a:ext>
          </a:extLst>
        </xdr:cNvPr>
        <xdr:cNvSpPr txBox="1"/>
      </xdr:nvSpPr>
      <xdr:spPr>
        <a:xfrm>
          <a:off x="827158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84980</xdr:rowOff>
    </xdr:from>
    <xdr:ext cx="469744" cy="259045"/>
    <xdr:sp macro="" textlink="">
      <xdr:nvSpPr>
        <xdr:cNvPr id="259" name="n_2mainValue【体育館・プール】&#10;一人当たり面積">
          <a:extLst>
            <a:ext uri="{FF2B5EF4-FFF2-40B4-BE49-F238E27FC236}">
              <a16:creationId xmlns:a16="http://schemas.microsoft.com/office/drawing/2014/main" id="{FAC7FCB2-4CBD-42F1-9EC7-6168E4E2408A}"/>
            </a:ext>
          </a:extLst>
        </xdr:cNvPr>
        <xdr:cNvSpPr txBox="1"/>
      </xdr:nvSpPr>
      <xdr:spPr>
        <a:xfrm>
          <a:off x="750958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60" name="n_3mainValue【体育館・プール】&#10;一人当たり面積">
          <a:extLst>
            <a:ext uri="{FF2B5EF4-FFF2-40B4-BE49-F238E27FC236}">
              <a16:creationId xmlns:a16="http://schemas.microsoft.com/office/drawing/2014/main" id="{CB94536C-D073-414A-8EE1-9AD35B1F370C}"/>
            </a:ext>
          </a:extLst>
        </xdr:cNvPr>
        <xdr:cNvSpPr txBox="1"/>
      </xdr:nvSpPr>
      <xdr:spPr>
        <a:xfrm>
          <a:off x="67120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84980</xdr:rowOff>
    </xdr:from>
    <xdr:ext cx="469744" cy="259045"/>
    <xdr:sp macro="" textlink="">
      <xdr:nvSpPr>
        <xdr:cNvPr id="261" name="n_4mainValue【体育館・プール】&#10;一人当たり面積">
          <a:extLst>
            <a:ext uri="{FF2B5EF4-FFF2-40B4-BE49-F238E27FC236}">
              <a16:creationId xmlns:a16="http://schemas.microsoft.com/office/drawing/2014/main" id="{C438A257-0F4A-4967-8382-4B780374398F}"/>
            </a:ext>
          </a:extLst>
        </xdr:cNvPr>
        <xdr:cNvSpPr txBox="1"/>
      </xdr:nvSpPr>
      <xdr:spPr>
        <a:xfrm>
          <a:off x="59373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3C003F7-35C0-46F3-AD93-3177CD1FA85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DF1349D-4ED9-49B4-97FA-6B64B26CFE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E467478-862A-4712-AD14-EFC00C5E4D4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94A3017-E743-4F62-BBDD-6770B5CC0A2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60BA70-26C1-45B5-93A1-0E5854CC9C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631C4D-BA28-4788-95A7-F1DCAAE38A1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FD4A7AC-E074-4285-96CF-787A137A4B0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ADDB1AC-D75E-4F6C-B628-FE4B8A4722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593B4AD-4061-455A-9252-2BCCA66FA4D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8797EB8-F67D-438B-B74E-27E6AF85C62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F67CE48-12B8-4424-8FA1-8CDEC329973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7B91A3C-CA0A-4DF6-81A3-43465312F56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2EEE523-11C5-46BD-AE58-978A4649A25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758AB86-9201-4763-B0EF-FF641840BC2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6EE8DAE-B343-4090-9C17-493E9D1DCA3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553FA91-2F60-4411-A591-10C818D0BF6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AA92D9C-0B56-42FF-B9F7-60EBEAE0DF3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95B8014-6365-4AB5-9AB9-66CAB1C8FB7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EFDE144-8312-47D9-A6DD-DD097A8419E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FFCF3D0-B28B-4860-B7F0-BAD92E99017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12044AD-8036-4F97-BD2E-13DBEC0561E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FBA1CC1-A067-4D3E-AC84-A90AFB7FE39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7D8C20B-1579-4568-BAB5-36F3AA5C72C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7EFD71-6E07-4B2E-A1FB-43AF4D8C7F9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CFACF7F-5D5A-47E0-A756-E5282683074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5FE62C8-9E4E-438A-8E55-429953209B41}"/>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4D08EA7-2BAF-43A2-9663-8566877118C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CB4DAB7-8119-4198-865C-E6D7FD6FA12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D4844AB-BB3C-4544-96C5-EC7CBE1468A9}"/>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F47BB6A5-350E-481E-9E05-A1A4D009E0F8}"/>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7190106-5E69-4442-BB09-210D8E9D4628}"/>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37FB3527-7628-424F-ACAE-564FF02E85F2}"/>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8B42BC-21BA-46AB-BA43-7757197093ED}"/>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D7ACBBF-4CFB-400F-9292-52E3A792C3DC}"/>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6731BA39-5AAF-438D-B405-98F3898A3B61}"/>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63F59F59-FD9B-4415-8845-DF2EE17C87D2}"/>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D3D57CF-9684-4380-9F64-7340DCFED1B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656B76A-D683-4CD8-9ED8-C3E7F0CE954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0F8FB9-6395-4958-8E97-DEED985737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A06074-2960-43F8-BB9D-B3053D74B18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590809-CE99-4082-8A8B-AE48BBBEB07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3" name="楕円 302">
          <a:extLst>
            <a:ext uri="{FF2B5EF4-FFF2-40B4-BE49-F238E27FC236}">
              <a16:creationId xmlns:a16="http://schemas.microsoft.com/office/drawing/2014/main" id="{170E4E2C-8DA2-4F37-832B-9D7B7E4FC48A}"/>
            </a:ext>
          </a:extLst>
        </xdr:cNvPr>
        <xdr:cNvSpPr/>
      </xdr:nvSpPr>
      <xdr:spPr>
        <a:xfrm>
          <a:off x="4036060" y="14064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F3489D6-A892-42DC-B875-E24AB2CFE7B5}"/>
            </a:ext>
          </a:extLst>
        </xdr:cNvPr>
        <xdr:cNvSpPr txBox="1"/>
      </xdr:nvSpPr>
      <xdr:spPr>
        <a:xfrm>
          <a:off x="4124960"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5" name="楕円 304">
          <a:extLst>
            <a:ext uri="{FF2B5EF4-FFF2-40B4-BE49-F238E27FC236}">
              <a16:creationId xmlns:a16="http://schemas.microsoft.com/office/drawing/2014/main" id="{0A1605C8-2B33-4365-B92D-4964574F48E9}"/>
            </a:ext>
          </a:extLst>
        </xdr:cNvPr>
        <xdr:cNvSpPr/>
      </xdr:nvSpPr>
      <xdr:spPr>
        <a:xfrm>
          <a:off x="3312160" y="1405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29936</xdr:rowOff>
    </xdr:to>
    <xdr:cxnSp macro="">
      <xdr:nvCxnSpPr>
        <xdr:cNvPr id="306" name="直線コネクタ 305">
          <a:extLst>
            <a:ext uri="{FF2B5EF4-FFF2-40B4-BE49-F238E27FC236}">
              <a16:creationId xmlns:a16="http://schemas.microsoft.com/office/drawing/2014/main" id="{B3AB97B0-5E4B-4DCF-9C34-2FEA1A612868}"/>
            </a:ext>
          </a:extLst>
        </xdr:cNvPr>
        <xdr:cNvCxnSpPr/>
      </xdr:nvCxnSpPr>
      <xdr:spPr>
        <a:xfrm>
          <a:off x="3355340" y="14105165"/>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307" name="楕円 306">
          <a:extLst>
            <a:ext uri="{FF2B5EF4-FFF2-40B4-BE49-F238E27FC236}">
              <a16:creationId xmlns:a16="http://schemas.microsoft.com/office/drawing/2014/main" id="{FF24DDCD-FAD6-4D7A-855A-4F06FE016DF9}"/>
            </a:ext>
          </a:extLst>
        </xdr:cNvPr>
        <xdr:cNvSpPr/>
      </xdr:nvSpPr>
      <xdr:spPr>
        <a:xfrm>
          <a:off x="251460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23405</xdr:rowOff>
    </xdr:to>
    <xdr:cxnSp macro="">
      <xdr:nvCxnSpPr>
        <xdr:cNvPr id="308" name="直線コネクタ 307">
          <a:extLst>
            <a:ext uri="{FF2B5EF4-FFF2-40B4-BE49-F238E27FC236}">
              <a16:creationId xmlns:a16="http://schemas.microsoft.com/office/drawing/2014/main" id="{FD2E0997-FA31-448B-9DDE-4F5E6DC0619E}"/>
            </a:ext>
          </a:extLst>
        </xdr:cNvPr>
        <xdr:cNvCxnSpPr/>
      </xdr:nvCxnSpPr>
      <xdr:spPr>
        <a:xfrm>
          <a:off x="2565400" y="14076318"/>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09" name="楕円 308">
          <a:extLst>
            <a:ext uri="{FF2B5EF4-FFF2-40B4-BE49-F238E27FC236}">
              <a16:creationId xmlns:a16="http://schemas.microsoft.com/office/drawing/2014/main" id="{8C01EC33-929A-42F6-A5B7-24256586F227}"/>
            </a:ext>
          </a:extLst>
        </xdr:cNvPr>
        <xdr:cNvSpPr/>
      </xdr:nvSpPr>
      <xdr:spPr>
        <a:xfrm>
          <a:off x="173990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162198</xdr:rowOff>
    </xdr:to>
    <xdr:cxnSp macro="">
      <xdr:nvCxnSpPr>
        <xdr:cNvPr id="310" name="直線コネクタ 309">
          <a:extLst>
            <a:ext uri="{FF2B5EF4-FFF2-40B4-BE49-F238E27FC236}">
              <a16:creationId xmlns:a16="http://schemas.microsoft.com/office/drawing/2014/main" id="{D34D91B6-C4E5-4134-B52A-67CCF78FBE5C}"/>
            </a:ext>
          </a:extLst>
        </xdr:cNvPr>
        <xdr:cNvCxnSpPr/>
      </xdr:nvCxnSpPr>
      <xdr:spPr>
        <a:xfrm>
          <a:off x="1790700" y="140436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311" name="楕円 310">
          <a:extLst>
            <a:ext uri="{FF2B5EF4-FFF2-40B4-BE49-F238E27FC236}">
              <a16:creationId xmlns:a16="http://schemas.microsoft.com/office/drawing/2014/main" id="{32F79D64-8BE3-4E45-BCC7-C517D0E44C99}"/>
            </a:ext>
          </a:extLst>
        </xdr:cNvPr>
        <xdr:cNvSpPr/>
      </xdr:nvSpPr>
      <xdr:spPr>
        <a:xfrm>
          <a:off x="965200" y="13960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96882</xdr:rowOff>
    </xdr:from>
    <xdr:to>
      <xdr:col>10</xdr:col>
      <xdr:colOff>114300</xdr:colOff>
      <xdr:row>83</xdr:row>
      <xdr:rowOff>129539</xdr:rowOff>
    </xdr:to>
    <xdr:cxnSp macro="">
      <xdr:nvCxnSpPr>
        <xdr:cNvPr id="312" name="直線コネクタ 311">
          <a:extLst>
            <a:ext uri="{FF2B5EF4-FFF2-40B4-BE49-F238E27FC236}">
              <a16:creationId xmlns:a16="http://schemas.microsoft.com/office/drawing/2014/main" id="{80438C90-749F-4D2E-971D-F8A9C9240020}"/>
            </a:ext>
          </a:extLst>
        </xdr:cNvPr>
        <xdr:cNvCxnSpPr/>
      </xdr:nvCxnSpPr>
      <xdr:spPr>
        <a:xfrm>
          <a:off x="1008380" y="1401100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70E5326B-C22A-460D-BCEA-865CBB6C8652}"/>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B3B39A9-0452-41A0-9082-EBBC96FBFCC7}"/>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DD3955BF-2622-4C3F-93F3-A55D58973D9D}"/>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B56220A3-7CAC-470B-AD3C-CB5A2D1BD3CE}"/>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17" name="n_1mainValue【福祉施設】&#10;有形固定資産減価償却率">
          <a:extLst>
            <a:ext uri="{FF2B5EF4-FFF2-40B4-BE49-F238E27FC236}">
              <a16:creationId xmlns:a16="http://schemas.microsoft.com/office/drawing/2014/main" id="{07282246-E5AB-47DD-98D0-B7C3A9F70784}"/>
            </a:ext>
          </a:extLst>
        </xdr:cNvPr>
        <xdr:cNvSpPr txBox="1"/>
      </xdr:nvSpPr>
      <xdr:spPr>
        <a:xfrm>
          <a:off x="317056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18" name="n_2mainValue【福祉施設】&#10;有形固定資産減価償却率">
          <a:extLst>
            <a:ext uri="{FF2B5EF4-FFF2-40B4-BE49-F238E27FC236}">
              <a16:creationId xmlns:a16="http://schemas.microsoft.com/office/drawing/2014/main" id="{4C8B40C2-652B-4503-9737-B41A86047444}"/>
            </a:ext>
          </a:extLst>
        </xdr:cNvPr>
        <xdr:cNvSpPr txBox="1"/>
      </xdr:nvSpPr>
      <xdr:spPr>
        <a:xfrm>
          <a:off x="238570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9" name="n_3mainValue【福祉施設】&#10;有形固定資産減価償却率">
          <a:extLst>
            <a:ext uri="{FF2B5EF4-FFF2-40B4-BE49-F238E27FC236}">
              <a16:creationId xmlns:a16="http://schemas.microsoft.com/office/drawing/2014/main" id="{2CDD7AB5-BB28-48EA-8DB9-7294C2E83685}"/>
            </a:ext>
          </a:extLst>
        </xdr:cNvPr>
        <xdr:cNvSpPr txBox="1"/>
      </xdr:nvSpPr>
      <xdr:spPr>
        <a:xfrm>
          <a:off x="16110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0" name="n_4mainValue【福祉施設】&#10;有形固定資産減価償却率">
          <a:extLst>
            <a:ext uri="{FF2B5EF4-FFF2-40B4-BE49-F238E27FC236}">
              <a16:creationId xmlns:a16="http://schemas.microsoft.com/office/drawing/2014/main" id="{CEAB8B80-12C3-4D7D-A902-504B871D46E8}"/>
            </a:ext>
          </a:extLst>
        </xdr:cNvPr>
        <xdr:cNvSpPr txBox="1"/>
      </xdr:nvSpPr>
      <xdr:spPr>
        <a:xfrm>
          <a:off x="83630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3069B6F-2228-4133-9598-1D28F7683D3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01B1FD3-A336-4AFB-B203-163D8331871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C713C98-4BB2-4D52-89AF-47289D79DC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7EF9A46-5336-48E2-95D2-4078918F22C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DF00FAF-F6EB-4BA7-AB30-CEB36ACA11B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4AA1392-9EE7-4B32-B066-3E7EDBF9B02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6742193-A8EE-47DE-A3F9-9CA9039C2D3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7BBD51A-4FEA-41CF-8020-FC2E104086F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3B05DFA-61B5-4E18-ACA0-8ECAE9149A9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0FB5830-E74F-4FBC-9001-5DA4299989B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F9F416F-7ED1-4F9D-A0F0-B2E1B0D5278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1DA1C09F-D960-41E9-962D-3A765BFAEA1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A2BDD40D-2A50-4C4B-8B13-2D3670093E1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DDF67117-3C10-40AD-8D63-B7C9120A488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3582D01B-F11F-49A2-9FB9-55D30E05436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51370A5-1866-4F57-B64D-F12873A77D3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BFEA1BB-FAD9-4F75-954E-6ECE3E8CF6F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1D1D373C-AE21-4B25-BA9E-9C9894A7A1F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1F22E05-6BB3-402E-94DC-EDA7FA724C3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9DBBC0D-FC49-46E1-B1A0-BEDEF8B395A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772F949F-E38F-41CB-945F-2491AB26694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5BF4D25E-805C-463C-A4C8-04AD023965EB}"/>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FF86B4B7-FB65-4D28-9B83-5354DC651F79}"/>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604B08AF-CEFC-4E3A-B86F-59B96520400C}"/>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32C654DD-D4B2-4B70-A934-9B414AAD17E9}"/>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A7AF3923-0ABB-4FFC-A1C0-EC4E116002A0}"/>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A21B71E7-0650-422B-8582-474501A62575}"/>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6E9CAD7-FAB7-4824-A362-A17E3A39CCE3}"/>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8CF6447D-6308-4518-AC41-A13808EB4EFF}"/>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BD516261-8E10-4E71-A7EB-2512C71668F4}"/>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5B497BEF-8611-40B6-8E35-F6B0485C9962}"/>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B3778204-48C5-4BBF-99FA-2F90F97DE10B}"/>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E8A7D72-38EC-42A4-9DAD-348AC1B287D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39D111C-511B-425F-9C7E-36B31C227B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679285-7ADA-48CE-B6CA-907A0B31CC7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6A37434-9700-4EC2-ACB8-0E3DFF2D88C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18CF43F-5141-490B-AD0D-6BA6428E907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8" name="楕円 357">
          <a:extLst>
            <a:ext uri="{FF2B5EF4-FFF2-40B4-BE49-F238E27FC236}">
              <a16:creationId xmlns:a16="http://schemas.microsoft.com/office/drawing/2014/main" id="{DD878A31-299E-4EC0-BEAA-FF454E0CC321}"/>
            </a:ext>
          </a:extLst>
        </xdr:cNvPr>
        <xdr:cNvSpPr/>
      </xdr:nvSpPr>
      <xdr:spPr>
        <a:xfrm>
          <a:off x="919226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59" name="【福祉施設】&#10;一人当たり面積該当値テキスト">
          <a:extLst>
            <a:ext uri="{FF2B5EF4-FFF2-40B4-BE49-F238E27FC236}">
              <a16:creationId xmlns:a16="http://schemas.microsoft.com/office/drawing/2014/main" id="{BEB824D4-38F2-4BDA-B246-DD3E3D544B83}"/>
            </a:ext>
          </a:extLst>
        </xdr:cNvPr>
        <xdr:cNvSpPr txBox="1"/>
      </xdr:nvSpPr>
      <xdr:spPr>
        <a:xfrm>
          <a:off x="9258300" y="142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60" name="楕円 359">
          <a:extLst>
            <a:ext uri="{FF2B5EF4-FFF2-40B4-BE49-F238E27FC236}">
              <a16:creationId xmlns:a16="http://schemas.microsoft.com/office/drawing/2014/main" id="{6D1EF4E3-E92C-4EFC-9A5C-AC762312EDC2}"/>
            </a:ext>
          </a:extLst>
        </xdr:cNvPr>
        <xdr:cNvSpPr/>
      </xdr:nvSpPr>
      <xdr:spPr>
        <a:xfrm>
          <a:off x="84455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61" name="直線コネクタ 360">
          <a:extLst>
            <a:ext uri="{FF2B5EF4-FFF2-40B4-BE49-F238E27FC236}">
              <a16:creationId xmlns:a16="http://schemas.microsoft.com/office/drawing/2014/main" id="{4C75B5A9-97D2-4BB4-AF09-5C099E7D98CE}"/>
            </a:ext>
          </a:extLst>
        </xdr:cNvPr>
        <xdr:cNvCxnSpPr/>
      </xdr:nvCxnSpPr>
      <xdr:spPr>
        <a:xfrm>
          <a:off x="8496300" y="143355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2" name="楕円 361">
          <a:extLst>
            <a:ext uri="{FF2B5EF4-FFF2-40B4-BE49-F238E27FC236}">
              <a16:creationId xmlns:a16="http://schemas.microsoft.com/office/drawing/2014/main" id="{B3481A4A-F821-484A-978D-39A74DB1EA4E}"/>
            </a:ext>
          </a:extLst>
        </xdr:cNvPr>
        <xdr:cNvSpPr/>
      </xdr:nvSpPr>
      <xdr:spPr>
        <a:xfrm>
          <a:off x="767080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63" name="直線コネクタ 362">
          <a:extLst>
            <a:ext uri="{FF2B5EF4-FFF2-40B4-BE49-F238E27FC236}">
              <a16:creationId xmlns:a16="http://schemas.microsoft.com/office/drawing/2014/main" id="{2498B638-C546-4C86-9EFE-B925AAF507DD}"/>
            </a:ext>
          </a:extLst>
        </xdr:cNvPr>
        <xdr:cNvCxnSpPr/>
      </xdr:nvCxnSpPr>
      <xdr:spPr>
        <a:xfrm>
          <a:off x="7713980" y="143355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4" name="楕円 363">
          <a:extLst>
            <a:ext uri="{FF2B5EF4-FFF2-40B4-BE49-F238E27FC236}">
              <a16:creationId xmlns:a16="http://schemas.microsoft.com/office/drawing/2014/main" id="{010552F5-C9C2-4091-AB76-57E7D694E1BE}"/>
            </a:ext>
          </a:extLst>
        </xdr:cNvPr>
        <xdr:cNvSpPr/>
      </xdr:nvSpPr>
      <xdr:spPr>
        <a:xfrm>
          <a:off x="68732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88392</xdr:rowOff>
    </xdr:to>
    <xdr:cxnSp macro="">
      <xdr:nvCxnSpPr>
        <xdr:cNvPr id="365" name="直線コネクタ 364">
          <a:extLst>
            <a:ext uri="{FF2B5EF4-FFF2-40B4-BE49-F238E27FC236}">
              <a16:creationId xmlns:a16="http://schemas.microsoft.com/office/drawing/2014/main" id="{B478ED4C-FAFB-4C08-9572-9A4972F58708}"/>
            </a:ext>
          </a:extLst>
        </xdr:cNvPr>
        <xdr:cNvCxnSpPr/>
      </xdr:nvCxnSpPr>
      <xdr:spPr>
        <a:xfrm flipV="1">
          <a:off x="6924040" y="1433550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366" name="楕円 365">
          <a:extLst>
            <a:ext uri="{FF2B5EF4-FFF2-40B4-BE49-F238E27FC236}">
              <a16:creationId xmlns:a16="http://schemas.microsoft.com/office/drawing/2014/main" id="{01DEC19A-6CD2-4BA2-BBFC-5342F3A92035}"/>
            </a:ext>
          </a:extLst>
        </xdr:cNvPr>
        <xdr:cNvSpPr/>
      </xdr:nvSpPr>
      <xdr:spPr>
        <a:xfrm>
          <a:off x="60985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88392</xdr:rowOff>
    </xdr:to>
    <xdr:cxnSp macro="">
      <xdr:nvCxnSpPr>
        <xdr:cNvPr id="367" name="直線コネクタ 366">
          <a:extLst>
            <a:ext uri="{FF2B5EF4-FFF2-40B4-BE49-F238E27FC236}">
              <a16:creationId xmlns:a16="http://schemas.microsoft.com/office/drawing/2014/main" id="{8A54D98C-37E8-4489-93D3-76E48960CE32}"/>
            </a:ext>
          </a:extLst>
        </xdr:cNvPr>
        <xdr:cNvCxnSpPr/>
      </xdr:nvCxnSpPr>
      <xdr:spPr>
        <a:xfrm>
          <a:off x="6149340" y="143377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346A6037-7A5D-4963-B00E-CC44987C9F96}"/>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CC6D1D8C-3007-4606-A125-F34D99D5B012}"/>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7390AB5C-21FA-4CAF-9410-216924E19A44}"/>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A55D0BEC-050B-43E2-860D-45ED6DB6C03E}"/>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72" name="n_1mainValue【福祉施設】&#10;一人当たり面積">
          <a:extLst>
            <a:ext uri="{FF2B5EF4-FFF2-40B4-BE49-F238E27FC236}">
              <a16:creationId xmlns:a16="http://schemas.microsoft.com/office/drawing/2014/main" id="{ECD131E4-AFF9-42D8-BD69-4572D924AB1F}"/>
            </a:ext>
          </a:extLst>
        </xdr:cNvPr>
        <xdr:cNvSpPr txBox="1"/>
      </xdr:nvSpPr>
      <xdr:spPr>
        <a:xfrm>
          <a:off x="8271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3" name="n_2mainValue【福祉施設】&#10;一人当たり面積">
          <a:extLst>
            <a:ext uri="{FF2B5EF4-FFF2-40B4-BE49-F238E27FC236}">
              <a16:creationId xmlns:a16="http://schemas.microsoft.com/office/drawing/2014/main" id="{D72EA621-31CC-4067-A6E1-3EFFD1FDC94D}"/>
            </a:ext>
          </a:extLst>
        </xdr:cNvPr>
        <xdr:cNvSpPr txBox="1"/>
      </xdr:nvSpPr>
      <xdr:spPr>
        <a:xfrm>
          <a:off x="7509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4" name="n_3mainValue【福祉施設】&#10;一人当たり面積">
          <a:extLst>
            <a:ext uri="{FF2B5EF4-FFF2-40B4-BE49-F238E27FC236}">
              <a16:creationId xmlns:a16="http://schemas.microsoft.com/office/drawing/2014/main" id="{4B53F3E5-21D5-4831-9460-73F1756D1FC6}"/>
            </a:ext>
          </a:extLst>
        </xdr:cNvPr>
        <xdr:cNvSpPr txBox="1"/>
      </xdr:nvSpPr>
      <xdr:spPr>
        <a:xfrm>
          <a:off x="67120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375" name="n_4mainValue【福祉施設】&#10;一人当たり面積">
          <a:extLst>
            <a:ext uri="{FF2B5EF4-FFF2-40B4-BE49-F238E27FC236}">
              <a16:creationId xmlns:a16="http://schemas.microsoft.com/office/drawing/2014/main" id="{CA4FCA59-C417-44F3-81B9-B659A41D1081}"/>
            </a:ext>
          </a:extLst>
        </xdr:cNvPr>
        <xdr:cNvSpPr txBox="1"/>
      </xdr:nvSpPr>
      <xdr:spPr>
        <a:xfrm>
          <a:off x="59373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8497DCE-683E-4DFA-9425-D75CFD2EF0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F7DEC01-F131-4343-A1D2-F89DC0FCE87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C86CF2D-C798-4C7B-8725-42B079D3C80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69DD8C4-DBD6-4A6A-BB02-ABB8A6D752C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922BCF7-81F7-4205-8868-F03C82F855B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23CEAD1-2F67-4CF6-9573-1F3186D52C5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CE9DF0D-C123-48AF-AFC7-F8AA555727A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8104D2D-8E0B-4946-8289-A8F06247153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7938AF1-9439-4B6A-A663-5C653512E3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D548D96-3EAD-4AAD-8B06-44A50F734C8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B196B86-6A32-4023-9E75-781183C702D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B03D661-A955-40BA-B70D-4440454410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F96E031-764D-422C-91F8-DFE48A7DED3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E7C9F1E-3970-4023-B141-4D4845B08A4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6E1A188-F9C6-443D-8FB5-767F113DEE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BCD10F3-4849-41F7-96BA-C1C808D66EB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CC004BD-01CA-4831-AF40-ACED1348246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02A0A6B-CFF5-4D0B-A750-FCEBD8181F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8A91CF0-D292-4D3C-95E7-9B88D7F1741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26C4FB4-6E0D-4687-9AA7-EC75229A1D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926EAE0-1AED-46AB-9D9B-F7A2ADF0C9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D579D71-1966-4CA8-A1F3-0E9700B14E6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08DF6A1-463D-43BC-85FA-BF843BB12A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BB71ECB-D42C-4157-B231-65D3273C383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2387603-4ADE-4366-A1CA-3081BC3221F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CC33F867-18F3-452D-8855-C5FF70F3492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421B8CF-5289-4262-AB35-A634DB9CD55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DC10BA5F-FB07-4EB8-96FB-90013A8A5FC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26CE1839-B47F-435C-A9FD-D6F9327CCD0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123C6E66-087F-4BD3-88A0-2362F68F529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CA24B343-4062-4887-AE82-A49329A0271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5A399A8E-7629-4670-A725-E8B7C0A4A4A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79D1E2F9-C183-4D41-A2EA-D611F9AD285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84FEC1C-C283-4DE8-9CAC-094A44BFEDA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C08ACDE9-3774-4161-8E21-22D2C3C026A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D43C4216-7120-44B0-975B-D0260CBE7AB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700791E-C68E-48CF-BB6E-DD4AD4AFEC1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F315BC8C-2DEF-4E65-93F4-FB4B2BCE418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32121608-51F7-4621-83B4-C4C587CC684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9C47AE3-D99D-40A7-B585-AE4096EE7C5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93FEB253-2BC9-4B6C-BB0F-3B01286DC24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a:extLst>
            <a:ext uri="{FF2B5EF4-FFF2-40B4-BE49-F238E27FC236}">
              <a16:creationId xmlns:a16="http://schemas.microsoft.com/office/drawing/2014/main" id="{CFB2FE38-AEF5-4986-8DBC-F1E79864CF29}"/>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9F87D43E-EF77-410F-9468-D5C0A5AD138A}"/>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a:extLst>
            <a:ext uri="{FF2B5EF4-FFF2-40B4-BE49-F238E27FC236}">
              <a16:creationId xmlns:a16="http://schemas.microsoft.com/office/drawing/2014/main" id="{B37A00F7-81D9-4A25-AB24-C916A7A9F25F}"/>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5F523E04-BD20-471F-92B8-99C7501BC5C6}"/>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a:extLst>
            <a:ext uri="{FF2B5EF4-FFF2-40B4-BE49-F238E27FC236}">
              <a16:creationId xmlns:a16="http://schemas.microsoft.com/office/drawing/2014/main" id="{0CC93D9C-35B6-4DD9-86AA-446BAC09EB94}"/>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8630FA2A-C800-4AB1-B01A-7C86B4AD82F5}"/>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a:extLst>
            <a:ext uri="{FF2B5EF4-FFF2-40B4-BE49-F238E27FC236}">
              <a16:creationId xmlns:a16="http://schemas.microsoft.com/office/drawing/2014/main" id="{4E2E3DC8-0B6E-41F3-B448-EDAE6D094E34}"/>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a:extLst>
            <a:ext uri="{FF2B5EF4-FFF2-40B4-BE49-F238E27FC236}">
              <a16:creationId xmlns:a16="http://schemas.microsoft.com/office/drawing/2014/main" id="{AF7284A2-2BE4-4489-9A16-B039F8E03A5F}"/>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a:extLst>
            <a:ext uri="{FF2B5EF4-FFF2-40B4-BE49-F238E27FC236}">
              <a16:creationId xmlns:a16="http://schemas.microsoft.com/office/drawing/2014/main" id="{1790A3DC-F13B-4009-B54B-6183EF67B10F}"/>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a:extLst>
            <a:ext uri="{FF2B5EF4-FFF2-40B4-BE49-F238E27FC236}">
              <a16:creationId xmlns:a16="http://schemas.microsoft.com/office/drawing/2014/main" id="{1D0062F7-91F0-40C2-BD7D-4499888FF996}"/>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a:extLst>
            <a:ext uri="{FF2B5EF4-FFF2-40B4-BE49-F238E27FC236}">
              <a16:creationId xmlns:a16="http://schemas.microsoft.com/office/drawing/2014/main" id="{C224F896-13E1-4AFE-9C65-730096209352}"/>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DF52ACF-9D0E-48B1-BEC4-5ADCD49F1AE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A201F44-1716-45DC-9B90-AB25403CE94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521CBBD-9789-4CCD-858D-172C6D66114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6AD9945-E9BC-4198-91B9-B7B102554FC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6F04578-77FD-486E-923D-DF204AD6BA9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3" name="楕円 432">
          <a:extLst>
            <a:ext uri="{FF2B5EF4-FFF2-40B4-BE49-F238E27FC236}">
              <a16:creationId xmlns:a16="http://schemas.microsoft.com/office/drawing/2014/main" id="{73267AAA-DC4D-4AE2-BFAF-9B2EA13D3745}"/>
            </a:ext>
          </a:extLst>
        </xdr:cNvPr>
        <xdr:cNvSpPr/>
      </xdr:nvSpPr>
      <xdr:spPr>
        <a:xfrm>
          <a:off x="14325600" y="62150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9AE7653B-C771-4ED9-ADD1-C071F4E1067D}"/>
            </a:ext>
          </a:extLst>
        </xdr:cNvPr>
        <xdr:cNvSpPr txBox="1"/>
      </xdr:nvSpPr>
      <xdr:spPr>
        <a:xfrm>
          <a:off x="144145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435" name="楕円 434">
          <a:extLst>
            <a:ext uri="{FF2B5EF4-FFF2-40B4-BE49-F238E27FC236}">
              <a16:creationId xmlns:a16="http://schemas.microsoft.com/office/drawing/2014/main" id="{4BD0D246-32F1-4EEE-B114-5A9DE17BDBA7}"/>
            </a:ext>
          </a:extLst>
        </xdr:cNvPr>
        <xdr:cNvSpPr/>
      </xdr:nvSpPr>
      <xdr:spPr>
        <a:xfrm>
          <a:off x="1357884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63137</xdr:rowOff>
    </xdr:to>
    <xdr:cxnSp macro="">
      <xdr:nvCxnSpPr>
        <xdr:cNvPr id="436" name="直線コネクタ 435">
          <a:extLst>
            <a:ext uri="{FF2B5EF4-FFF2-40B4-BE49-F238E27FC236}">
              <a16:creationId xmlns:a16="http://schemas.microsoft.com/office/drawing/2014/main" id="{2A22D7EC-3650-4499-8D66-8D59A697ADF7}"/>
            </a:ext>
          </a:extLst>
        </xdr:cNvPr>
        <xdr:cNvCxnSpPr/>
      </xdr:nvCxnSpPr>
      <xdr:spPr>
        <a:xfrm>
          <a:off x="13629640" y="6251122"/>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37" name="楕円 436">
          <a:extLst>
            <a:ext uri="{FF2B5EF4-FFF2-40B4-BE49-F238E27FC236}">
              <a16:creationId xmlns:a16="http://schemas.microsoft.com/office/drawing/2014/main" id="{F4F61431-9496-4ADC-B4E5-AF12A3C9D76E}"/>
            </a:ext>
          </a:extLst>
        </xdr:cNvPr>
        <xdr:cNvSpPr/>
      </xdr:nvSpPr>
      <xdr:spPr>
        <a:xfrm>
          <a:off x="128041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48442</xdr:rowOff>
    </xdr:to>
    <xdr:cxnSp macro="">
      <xdr:nvCxnSpPr>
        <xdr:cNvPr id="438" name="直線コネクタ 437">
          <a:extLst>
            <a:ext uri="{FF2B5EF4-FFF2-40B4-BE49-F238E27FC236}">
              <a16:creationId xmlns:a16="http://schemas.microsoft.com/office/drawing/2014/main" id="{1E7E4340-2DBF-4602-BC6C-4CD9F8BC2152}"/>
            </a:ext>
          </a:extLst>
        </xdr:cNvPr>
        <xdr:cNvCxnSpPr/>
      </xdr:nvCxnSpPr>
      <xdr:spPr>
        <a:xfrm>
          <a:off x="12854940" y="624459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149497</xdr:rowOff>
    </xdr:from>
    <xdr:to>
      <xdr:col>72</xdr:col>
      <xdr:colOff>38100</xdr:colOff>
      <xdr:row>37</xdr:row>
      <xdr:rowOff>79647</xdr:rowOff>
    </xdr:to>
    <xdr:sp macro="" textlink="">
      <xdr:nvSpPr>
        <xdr:cNvPr id="439" name="楕円 438">
          <a:extLst>
            <a:ext uri="{FF2B5EF4-FFF2-40B4-BE49-F238E27FC236}">
              <a16:creationId xmlns:a16="http://schemas.microsoft.com/office/drawing/2014/main" id="{90DF1A94-B687-48BF-BBAE-E96ED23BBE2F}"/>
            </a:ext>
          </a:extLst>
        </xdr:cNvPr>
        <xdr:cNvSpPr/>
      </xdr:nvSpPr>
      <xdr:spPr>
        <a:xfrm>
          <a:off x="12029440" y="6184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28847</xdr:rowOff>
    </xdr:from>
    <xdr:to>
      <xdr:col>76</xdr:col>
      <xdr:colOff>114300</xdr:colOff>
      <xdr:row>37</xdr:row>
      <xdr:rowOff>41910</xdr:rowOff>
    </xdr:to>
    <xdr:cxnSp macro="">
      <xdr:nvCxnSpPr>
        <xdr:cNvPr id="440" name="直線コネクタ 439">
          <a:extLst>
            <a:ext uri="{FF2B5EF4-FFF2-40B4-BE49-F238E27FC236}">
              <a16:creationId xmlns:a16="http://schemas.microsoft.com/office/drawing/2014/main" id="{ED3B91F8-149D-4FF0-A165-6FC1F45CEB94}"/>
            </a:ext>
          </a:extLst>
        </xdr:cNvPr>
        <xdr:cNvCxnSpPr/>
      </xdr:nvCxnSpPr>
      <xdr:spPr>
        <a:xfrm>
          <a:off x="12072620" y="623152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441" name="楕円 440">
          <a:extLst>
            <a:ext uri="{FF2B5EF4-FFF2-40B4-BE49-F238E27FC236}">
              <a16:creationId xmlns:a16="http://schemas.microsoft.com/office/drawing/2014/main" id="{16A3BD03-8880-477F-A7F9-635739F2DC59}"/>
            </a:ext>
          </a:extLst>
        </xdr:cNvPr>
        <xdr:cNvSpPr/>
      </xdr:nvSpPr>
      <xdr:spPr>
        <a:xfrm>
          <a:off x="1123188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28847</xdr:rowOff>
    </xdr:to>
    <xdr:cxnSp macro="">
      <xdr:nvCxnSpPr>
        <xdr:cNvPr id="442" name="直線コネクタ 441">
          <a:extLst>
            <a:ext uri="{FF2B5EF4-FFF2-40B4-BE49-F238E27FC236}">
              <a16:creationId xmlns:a16="http://schemas.microsoft.com/office/drawing/2014/main" id="{DDE26E15-71FD-4F9C-B7A5-0B9A7547AE83}"/>
            </a:ext>
          </a:extLst>
        </xdr:cNvPr>
        <xdr:cNvCxnSpPr/>
      </xdr:nvCxnSpPr>
      <xdr:spPr>
        <a:xfrm>
          <a:off x="11282680" y="620703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EC9AEAC6-11F7-4AB5-94B4-1D60CA339F10}"/>
            </a:ext>
          </a:extLst>
        </xdr:cNvPr>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885D255C-96AD-4135-97D5-0B6453C367EF}"/>
            </a:ext>
          </a:extLst>
        </xdr:cNvPr>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29D1B769-A3B9-4FE8-9E6E-DFA2A7E641FA}"/>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63716389-C477-4113-BAC0-76F1BC60CE79}"/>
            </a:ext>
          </a:extLst>
        </xdr:cNvPr>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D14180D1-BF59-4812-8C6C-0608B71C7042}"/>
            </a:ext>
          </a:extLst>
        </xdr:cNvPr>
        <xdr:cNvSpPr txBox="1"/>
      </xdr:nvSpPr>
      <xdr:spPr>
        <a:xfrm>
          <a:off x="1343724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8CE7C386-DF42-457D-A4CC-B0A4A27A726C}"/>
            </a:ext>
          </a:extLst>
        </xdr:cNvPr>
        <xdr:cNvSpPr txBox="1"/>
      </xdr:nvSpPr>
      <xdr:spPr>
        <a:xfrm>
          <a:off x="126752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96174</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C3630DB2-CCD3-4BFE-A02B-C0767E265639}"/>
            </a:ext>
          </a:extLst>
        </xdr:cNvPr>
        <xdr:cNvSpPr txBox="1"/>
      </xdr:nvSpPr>
      <xdr:spPr>
        <a:xfrm>
          <a:off x="119005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6874E233-8953-4A29-BA2F-406C8BC0B9DD}"/>
            </a:ext>
          </a:extLst>
        </xdr:cNvPr>
        <xdr:cNvSpPr txBox="1"/>
      </xdr:nvSpPr>
      <xdr:spPr>
        <a:xfrm>
          <a:off x="1110298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FD97C79-F558-432A-9265-1282AC57420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CD05DA6-FAD5-467A-B9A8-7D0FDEB31B5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A54192C-14C8-4B81-B129-69FFD8AC4C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0C532C6-9A2C-460E-9370-40654567C8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369FF3E-892B-4C5F-83A6-3F309F8003D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EE04E3C-1999-4952-AD3C-3A7D5106F8A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4A9F500-1609-4124-BC50-5D87E06109E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10F0700-A2CA-401C-90C1-6865D799280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EFD2495-B7B5-496C-9FD1-9C40D2CAA0F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971919F-2CA8-4398-89D5-21F415C6C3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6664A22-2A3F-4FA6-8FE3-34B03FD81FA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4E714789-E80B-47E9-807D-62DEBA270E1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E967FB1-9203-46D5-BF53-93F974608F7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D88670D7-8233-4258-A388-A64E8AB0247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168B8F3-C3B6-4DCA-837C-51C3CC3ECD4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5C4FC336-9B57-49CB-A422-56EADE79F47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5000C13-44F9-4DF5-B8D7-9CF741980F7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48381BC9-5FE5-4493-8029-0C2ECAD5919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DCC0E069-6A6A-4096-AAFE-E6AC8350D12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771DD0F1-CFF8-467F-9A3C-13170A20498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9C5ABB4-0CC0-4EC2-96B4-858E2294133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DB8A4915-A5C2-433C-9368-240394BE640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6BF01A4-E9B7-4A4D-AE73-597253A9421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a:extLst>
            <a:ext uri="{FF2B5EF4-FFF2-40B4-BE49-F238E27FC236}">
              <a16:creationId xmlns:a16="http://schemas.microsoft.com/office/drawing/2014/main" id="{21470963-2033-4E4F-919B-4DAE3500ADB4}"/>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BCC72DFC-A4CE-43FD-84A6-0AE387D597FE}"/>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a:extLst>
            <a:ext uri="{FF2B5EF4-FFF2-40B4-BE49-F238E27FC236}">
              <a16:creationId xmlns:a16="http://schemas.microsoft.com/office/drawing/2014/main" id="{2F8F9A83-5AEF-4788-921F-5EA30B5E8822}"/>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D5871F7-9D82-439F-88EA-A8517D8224CF}"/>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a:extLst>
            <a:ext uri="{FF2B5EF4-FFF2-40B4-BE49-F238E27FC236}">
              <a16:creationId xmlns:a16="http://schemas.microsoft.com/office/drawing/2014/main" id="{CB4D143B-1066-4A83-8F0F-26C63D31F264}"/>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59C6703B-451D-492B-8731-0B2CA4130340}"/>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a:extLst>
            <a:ext uri="{FF2B5EF4-FFF2-40B4-BE49-F238E27FC236}">
              <a16:creationId xmlns:a16="http://schemas.microsoft.com/office/drawing/2014/main" id="{EC04A4BA-27EB-4FF3-9691-4DDB2F2417EC}"/>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a:extLst>
            <a:ext uri="{FF2B5EF4-FFF2-40B4-BE49-F238E27FC236}">
              <a16:creationId xmlns:a16="http://schemas.microsoft.com/office/drawing/2014/main" id="{1D3EB2AC-9EEE-4379-B0BE-277425E9EB8D}"/>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a:extLst>
            <a:ext uri="{FF2B5EF4-FFF2-40B4-BE49-F238E27FC236}">
              <a16:creationId xmlns:a16="http://schemas.microsoft.com/office/drawing/2014/main" id="{EF25FA55-7C66-4751-8832-F48BE0BFA83D}"/>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a:extLst>
            <a:ext uri="{FF2B5EF4-FFF2-40B4-BE49-F238E27FC236}">
              <a16:creationId xmlns:a16="http://schemas.microsoft.com/office/drawing/2014/main" id="{87B045D2-C94B-418C-BA5B-070B58B730B2}"/>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a:extLst>
            <a:ext uri="{FF2B5EF4-FFF2-40B4-BE49-F238E27FC236}">
              <a16:creationId xmlns:a16="http://schemas.microsoft.com/office/drawing/2014/main" id="{58AECD0A-C18A-428B-AF20-DEC729BC267A}"/>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1FB4775-5B8E-4EAC-AFE0-D7AA659279F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FCD02F8-65C8-42AA-843B-D084E371D1D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E0C2A7F-1EA5-46E8-BF4A-07121B4BF83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EA4655-2AFC-4961-BDEC-E7146909B74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4B763BD-B51A-4313-81BF-E3C66EE53F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73558</xdr:rowOff>
    </xdr:from>
    <xdr:to>
      <xdr:col>116</xdr:col>
      <xdr:colOff>114300</xdr:colOff>
      <xdr:row>42</xdr:row>
      <xdr:rowOff>3708</xdr:rowOff>
    </xdr:to>
    <xdr:sp macro="" textlink="">
      <xdr:nvSpPr>
        <xdr:cNvPr id="490" name="楕円 489">
          <a:extLst>
            <a:ext uri="{FF2B5EF4-FFF2-40B4-BE49-F238E27FC236}">
              <a16:creationId xmlns:a16="http://schemas.microsoft.com/office/drawing/2014/main" id="{CCE0E32F-12CE-4971-82D6-BF1179B48662}"/>
            </a:ext>
          </a:extLst>
        </xdr:cNvPr>
        <xdr:cNvSpPr/>
      </xdr:nvSpPr>
      <xdr:spPr>
        <a:xfrm>
          <a:off x="19458940" y="6946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159935</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4975ED76-FE8E-4F4C-8BC6-0F224BD3986C}"/>
            </a:ext>
          </a:extLst>
        </xdr:cNvPr>
        <xdr:cNvSpPr txBox="1"/>
      </xdr:nvSpPr>
      <xdr:spPr>
        <a:xfrm>
          <a:off x="19547840" y="68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71684</xdr:rowOff>
    </xdr:from>
    <xdr:to>
      <xdr:col>112</xdr:col>
      <xdr:colOff>38100</xdr:colOff>
      <xdr:row>42</xdr:row>
      <xdr:rowOff>1834</xdr:rowOff>
    </xdr:to>
    <xdr:sp macro="" textlink="">
      <xdr:nvSpPr>
        <xdr:cNvPr id="492" name="楕円 491">
          <a:extLst>
            <a:ext uri="{FF2B5EF4-FFF2-40B4-BE49-F238E27FC236}">
              <a16:creationId xmlns:a16="http://schemas.microsoft.com/office/drawing/2014/main" id="{DFC23770-FBC0-4D73-A126-A2A5DBFF6491}"/>
            </a:ext>
          </a:extLst>
        </xdr:cNvPr>
        <xdr:cNvSpPr/>
      </xdr:nvSpPr>
      <xdr:spPr>
        <a:xfrm>
          <a:off x="18735040" y="6944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122484</xdr:rowOff>
    </xdr:from>
    <xdr:to>
      <xdr:col>116</xdr:col>
      <xdr:colOff>63500</xdr:colOff>
      <xdr:row>41</xdr:row>
      <xdr:rowOff>124358</xdr:rowOff>
    </xdr:to>
    <xdr:cxnSp macro="">
      <xdr:nvCxnSpPr>
        <xdr:cNvPr id="493" name="直線コネクタ 492">
          <a:extLst>
            <a:ext uri="{FF2B5EF4-FFF2-40B4-BE49-F238E27FC236}">
              <a16:creationId xmlns:a16="http://schemas.microsoft.com/office/drawing/2014/main" id="{E77741A5-609E-401F-9F00-57B650A33D75}"/>
            </a:ext>
          </a:extLst>
        </xdr:cNvPr>
        <xdr:cNvCxnSpPr/>
      </xdr:nvCxnSpPr>
      <xdr:spPr>
        <a:xfrm>
          <a:off x="18778220" y="6995724"/>
          <a:ext cx="73152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74344</xdr:rowOff>
    </xdr:from>
    <xdr:to>
      <xdr:col>107</xdr:col>
      <xdr:colOff>101600</xdr:colOff>
      <xdr:row>42</xdr:row>
      <xdr:rowOff>4494</xdr:rowOff>
    </xdr:to>
    <xdr:sp macro="" textlink="">
      <xdr:nvSpPr>
        <xdr:cNvPr id="494" name="楕円 493">
          <a:extLst>
            <a:ext uri="{FF2B5EF4-FFF2-40B4-BE49-F238E27FC236}">
              <a16:creationId xmlns:a16="http://schemas.microsoft.com/office/drawing/2014/main" id="{D7CA0EEC-0FC7-4F30-B2A3-9F40A059A5D8}"/>
            </a:ext>
          </a:extLst>
        </xdr:cNvPr>
        <xdr:cNvSpPr/>
      </xdr:nvSpPr>
      <xdr:spPr>
        <a:xfrm>
          <a:off x="17937480" y="6947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122484</xdr:rowOff>
    </xdr:from>
    <xdr:to>
      <xdr:col>111</xdr:col>
      <xdr:colOff>177800</xdr:colOff>
      <xdr:row>41</xdr:row>
      <xdr:rowOff>125144</xdr:rowOff>
    </xdr:to>
    <xdr:cxnSp macro="">
      <xdr:nvCxnSpPr>
        <xdr:cNvPr id="495" name="直線コネクタ 494">
          <a:extLst>
            <a:ext uri="{FF2B5EF4-FFF2-40B4-BE49-F238E27FC236}">
              <a16:creationId xmlns:a16="http://schemas.microsoft.com/office/drawing/2014/main" id="{C463AFC0-67E7-4C45-A6D7-02AE6BB0C9A9}"/>
            </a:ext>
          </a:extLst>
        </xdr:cNvPr>
        <xdr:cNvCxnSpPr/>
      </xdr:nvCxnSpPr>
      <xdr:spPr>
        <a:xfrm flipV="1">
          <a:off x="17988280" y="6995724"/>
          <a:ext cx="78994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75657</xdr:rowOff>
    </xdr:from>
    <xdr:to>
      <xdr:col>102</xdr:col>
      <xdr:colOff>165100</xdr:colOff>
      <xdr:row>42</xdr:row>
      <xdr:rowOff>5807</xdr:rowOff>
    </xdr:to>
    <xdr:sp macro="" textlink="">
      <xdr:nvSpPr>
        <xdr:cNvPr id="496" name="楕円 495">
          <a:extLst>
            <a:ext uri="{FF2B5EF4-FFF2-40B4-BE49-F238E27FC236}">
              <a16:creationId xmlns:a16="http://schemas.microsoft.com/office/drawing/2014/main" id="{794C6248-20F7-416A-B740-EABD0BB61007}"/>
            </a:ext>
          </a:extLst>
        </xdr:cNvPr>
        <xdr:cNvSpPr/>
      </xdr:nvSpPr>
      <xdr:spPr>
        <a:xfrm>
          <a:off x="17162780" y="694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125144</xdr:rowOff>
    </xdr:from>
    <xdr:to>
      <xdr:col>107</xdr:col>
      <xdr:colOff>50800</xdr:colOff>
      <xdr:row>41</xdr:row>
      <xdr:rowOff>126457</xdr:rowOff>
    </xdr:to>
    <xdr:cxnSp macro="">
      <xdr:nvCxnSpPr>
        <xdr:cNvPr id="497" name="直線コネクタ 496">
          <a:extLst>
            <a:ext uri="{FF2B5EF4-FFF2-40B4-BE49-F238E27FC236}">
              <a16:creationId xmlns:a16="http://schemas.microsoft.com/office/drawing/2014/main" id="{FBEEFAA0-100E-4680-8529-68FA10C2955B}"/>
            </a:ext>
          </a:extLst>
        </xdr:cNvPr>
        <xdr:cNvCxnSpPr/>
      </xdr:nvCxnSpPr>
      <xdr:spPr>
        <a:xfrm flipV="1">
          <a:off x="17213580" y="6998384"/>
          <a:ext cx="7747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75323</xdr:rowOff>
    </xdr:from>
    <xdr:to>
      <xdr:col>98</xdr:col>
      <xdr:colOff>38100</xdr:colOff>
      <xdr:row>42</xdr:row>
      <xdr:rowOff>5473</xdr:rowOff>
    </xdr:to>
    <xdr:sp macro="" textlink="">
      <xdr:nvSpPr>
        <xdr:cNvPr id="498" name="楕円 497">
          <a:extLst>
            <a:ext uri="{FF2B5EF4-FFF2-40B4-BE49-F238E27FC236}">
              <a16:creationId xmlns:a16="http://schemas.microsoft.com/office/drawing/2014/main" id="{A23068D8-CDFC-47E6-9801-88E315F99716}"/>
            </a:ext>
          </a:extLst>
        </xdr:cNvPr>
        <xdr:cNvSpPr/>
      </xdr:nvSpPr>
      <xdr:spPr>
        <a:xfrm>
          <a:off x="16388080" y="6948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126123</xdr:rowOff>
    </xdr:from>
    <xdr:to>
      <xdr:col>102</xdr:col>
      <xdr:colOff>114300</xdr:colOff>
      <xdr:row>41</xdr:row>
      <xdr:rowOff>126457</xdr:rowOff>
    </xdr:to>
    <xdr:cxnSp macro="">
      <xdr:nvCxnSpPr>
        <xdr:cNvPr id="499" name="直線コネクタ 498">
          <a:extLst>
            <a:ext uri="{FF2B5EF4-FFF2-40B4-BE49-F238E27FC236}">
              <a16:creationId xmlns:a16="http://schemas.microsoft.com/office/drawing/2014/main" id="{6D6176DB-260B-44B5-B615-F39D696F0BCD}"/>
            </a:ext>
          </a:extLst>
        </xdr:cNvPr>
        <xdr:cNvCxnSpPr/>
      </xdr:nvCxnSpPr>
      <xdr:spPr>
        <a:xfrm>
          <a:off x="16431260" y="6999363"/>
          <a:ext cx="78232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3A74FE54-D7EE-46CC-B4C4-AA34972D1F91}"/>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A8CBE3BD-CF8C-4857-A399-1CA67B38319D}"/>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E78F880E-35E1-4429-9E49-12838193F20C}"/>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279B599-3A08-4139-95F3-FD6DDC18CBAB}"/>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164411</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E06B3180-4A61-41E1-B2C6-7F170A6B67C7}"/>
            </a:ext>
          </a:extLst>
        </xdr:cNvPr>
        <xdr:cNvSpPr txBox="1"/>
      </xdr:nvSpPr>
      <xdr:spPr>
        <a:xfrm>
          <a:off x="18528811" y="70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167071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A6EBBB25-CE3E-4581-9E1E-4C5C8EC13B67}"/>
            </a:ext>
          </a:extLst>
        </xdr:cNvPr>
        <xdr:cNvSpPr txBox="1"/>
      </xdr:nvSpPr>
      <xdr:spPr>
        <a:xfrm>
          <a:off x="17766811" y="70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168384</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7F20AC98-7F35-4FB5-8701-38E263493AE0}"/>
            </a:ext>
          </a:extLst>
        </xdr:cNvPr>
        <xdr:cNvSpPr txBox="1"/>
      </xdr:nvSpPr>
      <xdr:spPr>
        <a:xfrm>
          <a:off x="16969251" y="70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168050</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589A681A-C609-44B4-A59C-83669C3125A6}"/>
            </a:ext>
          </a:extLst>
        </xdr:cNvPr>
        <xdr:cNvSpPr txBox="1"/>
      </xdr:nvSpPr>
      <xdr:spPr>
        <a:xfrm>
          <a:off x="16194551" y="70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92738A9-3A92-4FC7-87A6-EF483329740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D6F966E-6669-46DB-BFCC-F16012F10B3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20B4070-60AF-4B77-B540-44CAB9123C3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54F3E05-AE06-4A96-8146-6584B29EF24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4090942-432A-4D8B-98FD-73B797FBE7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52DBDE0-56A0-4267-AC78-CB7BFC2064D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F5C34CE-51F2-4679-BB56-B52DE940F9B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1959884-1C78-4391-9793-232C418A70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723A814-D1BF-4AB1-A02C-31D1296996C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2DC3B50-9D2D-4373-AE9C-D29F197ECC6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F643862-ACC7-4029-85C0-9213D96381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19E2641A-A914-42BE-B2EC-2836E1EDA04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E42F6C24-EB8C-425E-809E-3BB40F29317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6D17B8C5-283C-41DB-A3B3-30B32AC2911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9AFA6AD4-D891-445A-9F00-F7B1B3F68BD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59F3741-C761-4AD0-A268-3E77D3D0DD1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7CAD288-630A-46DB-8B05-99A503FF54E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5517CB0-F69D-4A1C-91F6-16B60B5891C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514DEAF-F8E6-4D67-9252-83D9B67D695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A9FD3127-D906-4CD1-BA00-F705AF14392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382EAA03-D4A1-455E-8A00-D4DA638ECA8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EB81630C-9A2A-4E44-BE6B-02F9E3AD0A6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8DDB7818-48B5-433A-882B-F72E2CD4206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96C0C67-981F-4EE2-97EA-C97C213CA04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6D25483F-4F3E-4ABE-A761-6601BBE534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146957</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EB05D0EB-ED3C-4208-9AA0-5B23DA387553}"/>
            </a:ext>
          </a:extLst>
        </xdr:cNvPr>
        <xdr:cNvCxnSpPr/>
      </xdr:nvCxnSpPr>
      <xdr:spPr>
        <a:xfrm flipV="1">
          <a:off x="14375764" y="9534797"/>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7E8D64AC-C601-479D-96DD-5BEB3D3576C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4F6D85B1-A154-4995-8B87-1B7048750B5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93634</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ACD74216-3E93-4841-8177-2EA321DE551A}"/>
            </a:ext>
          </a:extLst>
        </xdr:cNvPr>
        <xdr:cNvSpPr txBox="1"/>
      </xdr:nvSpPr>
      <xdr:spPr>
        <a:xfrm>
          <a:off x="14414500" y="9313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146957</xdr:rowOff>
    </xdr:from>
    <xdr:to>
      <xdr:col>86</xdr:col>
      <xdr:colOff>25400</xdr:colOff>
      <xdr:row>56</xdr:row>
      <xdr:rowOff>146957</xdr:rowOff>
    </xdr:to>
    <xdr:cxnSp macro="">
      <xdr:nvCxnSpPr>
        <xdr:cNvPr id="537" name="直線コネクタ 536">
          <a:extLst>
            <a:ext uri="{FF2B5EF4-FFF2-40B4-BE49-F238E27FC236}">
              <a16:creationId xmlns:a16="http://schemas.microsoft.com/office/drawing/2014/main" id="{B7002EE3-3814-4D8A-B5C1-39C9C4EB059A}"/>
            </a:ext>
          </a:extLst>
        </xdr:cNvPr>
        <xdr:cNvCxnSpPr/>
      </xdr:nvCxnSpPr>
      <xdr:spPr>
        <a:xfrm>
          <a:off x="14287500" y="9534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161126</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5556D96F-1255-4C0B-A494-8C2B54BCF3DF}"/>
            </a:ext>
          </a:extLst>
        </xdr:cNvPr>
        <xdr:cNvSpPr txBox="1"/>
      </xdr:nvSpPr>
      <xdr:spPr>
        <a:xfrm>
          <a:off x="14414500" y="100518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39" name="フローチャート: 判断 538">
          <a:extLst>
            <a:ext uri="{FF2B5EF4-FFF2-40B4-BE49-F238E27FC236}">
              <a16:creationId xmlns:a16="http://schemas.microsoft.com/office/drawing/2014/main" id="{8C3AC0E8-6F09-4698-9744-B23272C7CB57}"/>
            </a:ext>
          </a:extLst>
        </xdr:cNvPr>
        <xdr:cNvSpPr/>
      </xdr:nvSpPr>
      <xdr:spPr>
        <a:xfrm>
          <a:off x="14325600" y="100696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40" name="フローチャート: 判断 539">
          <a:extLst>
            <a:ext uri="{FF2B5EF4-FFF2-40B4-BE49-F238E27FC236}">
              <a16:creationId xmlns:a16="http://schemas.microsoft.com/office/drawing/2014/main" id="{2A89F176-A2FF-4EE8-B352-8C0EF7A8FB86}"/>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1" name="フローチャート: 判断 540">
          <a:extLst>
            <a:ext uri="{FF2B5EF4-FFF2-40B4-BE49-F238E27FC236}">
              <a16:creationId xmlns:a16="http://schemas.microsoft.com/office/drawing/2014/main" id="{EF6F3280-D584-45EE-8817-FE228F97F224}"/>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42" name="フローチャート: 判断 541">
          <a:extLst>
            <a:ext uri="{FF2B5EF4-FFF2-40B4-BE49-F238E27FC236}">
              <a16:creationId xmlns:a16="http://schemas.microsoft.com/office/drawing/2014/main" id="{A6C4BF66-0E26-429A-9986-A023AE50B025}"/>
            </a:ext>
          </a:extLst>
        </xdr:cNvPr>
        <xdr:cNvSpPr/>
      </xdr:nvSpPr>
      <xdr:spPr>
        <a:xfrm>
          <a:off x="12029440" y="997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3" name="フローチャート: 判断 542">
          <a:extLst>
            <a:ext uri="{FF2B5EF4-FFF2-40B4-BE49-F238E27FC236}">
              <a16:creationId xmlns:a16="http://schemas.microsoft.com/office/drawing/2014/main" id="{003738F3-CFAA-42FC-87E9-4BE94EAC6B5F}"/>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500C4DF-6D10-4005-8D82-21CF540B13E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86340C-F8D4-4E87-B383-AAD3D8314EB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52386FA-A2E2-42B6-AF28-BAFDE1A1719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4FF33E0-302E-4571-9AF2-E16203ED39A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C530B43-5E82-4309-9915-C43335EE854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49" name="楕円 548">
          <a:extLst>
            <a:ext uri="{FF2B5EF4-FFF2-40B4-BE49-F238E27FC236}">
              <a16:creationId xmlns:a16="http://schemas.microsoft.com/office/drawing/2014/main" id="{0ADA7A5F-174A-4B7B-B929-98F732AFCC13}"/>
            </a:ext>
          </a:extLst>
        </xdr:cNvPr>
        <xdr:cNvSpPr/>
      </xdr:nvSpPr>
      <xdr:spPr>
        <a:xfrm>
          <a:off x="14325600" y="9516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49185</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94567D13-CB3B-4737-8EB2-A4A7423F9829}"/>
            </a:ext>
          </a:extLst>
        </xdr:cNvPr>
        <xdr:cNvSpPr txBox="1"/>
      </xdr:nvSpPr>
      <xdr:spPr>
        <a:xfrm>
          <a:off x="14414500" y="943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84727</xdr:rowOff>
    </xdr:from>
    <xdr:to>
      <xdr:col>81</xdr:col>
      <xdr:colOff>101600</xdr:colOff>
      <xdr:row>57</xdr:row>
      <xdr:rowOff>14877</xdr:rowOff>
    </xdr:to>
    <xdr:sp macro="" textlink="">
      <xdr:nvSpPr>
        <xdr:cNvPr id="551" name="楕円 550">
          <a:extLst>
            <a:ext uri="{FF2B5EF4-FFF2-40B4-BE49-F238E27FC236}">
              <a16:creationId xmlns:a16="http://schemas.microsoft.com/office/drawing/2014/main" id="{416B556F-F2C6-4258-8434-521051EC4F1A}"/>
            </a:ext>
          </a:extLst>
        </xdr:cNvPr>
        <xdr:cNvSpPr/>
      </xdr:nvSpPr>
      <xdr:spPr>
        <a:xfrm>
          <a:off x="13578840" y="947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135527</xdr:rowOff>
    </xdr:from>
    <xdr:to>
      <xdr:col>85</xdr:col>
      <xdr:colOff>127000</xdr:colOff>
      <xdr:row>57</xdr:row>
      <xdr:rowOff>8165</xdr:rowOff>
    </xdr:to>
    <xdr:cxnSp macro="">
      <xdr:nvCxnSpPr>
        <xdr:cNvPr id="552" name="直線コネクタ 551">
          <a:extLst>
            <a:ext uri="{FF2B5EF4-FFF2-40B4-BE49-F238E27FC236}">
              <a16:creationId xmlns:a16="http://schemas.microsoft.com/office/drawing/2014/main" id="{5636C259-ECCC-4DCD-A1BC-388C888130F8}"/>
            </a:ext>
          </a:extLst>
        </xdr:cNvPr>
        <xdr:cNvCxnSpPr/>
      </xdr:nvCxnSpPr>
      <xdr:spPr>
        <a:xfrm>
          <a:off x="13629640" y="9523367"/>
          <a:ext cx="7467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53" name="楕円 552">
          <a:extLst>
            <a:ext uri="{FF2B5EF4-FFF2-40B4-BE49-F238E27FC236}">
              <a16:creationId xmlns:a16="http://schemas.microsoft.com/office/drawing/2014/main" id="{689A3331-3073-49C0-9386-03C0B88C3516}"/>
            </a:ext>
          </a:extLst>
        </xdr:cNvPr>
        <xdr:cNvSpPr/>
      </xdr:nvSpPr>
      <xdr:spPr>
        <a:xfrm>
          <a:off x="1280414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135527</xdr:rowOff>
    </xdr:to>
    <xdr:cxnSp macro="">
      <xdr:nvCxnSpPr>
        <xdr:cNvPr id="554" name="直線コネクタ 553">
          <a:extLst>
            <a:ext uri="{FF2B5EF4-FFF2-40B4-BE49-F238E27FC236}">
              <a16:creationId xmlns:a16="http://schemas.microsoft.com/office/drawing/2014/main" id="{13619A8D-B06C-4A7B-BDAD-CDA8A50F0ED2}"/>
            </a:ext>
          </a:extLst>
        </xdr:cNvPr>
        <xdr:cNvCxnSpPr/>
      </xdr:nvCxnSpPr>
      <xdr:spPr>
        <a:xfrm>
          <a:off x="12854940" y="947928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168003</xdr:rowOff>
    </xdr:from>
    <xdr:to>
      <xdr:col>72</xdr:col>
      <xdr:colOff>38100</xdr:colOff>
      <xdr:row>56</xdr:row>
      <xdr:rowOff>98153</xdr:rowOff>
    </xdr:to>
    <xdr:sp macro="" textlink="">
      <xdr:nvSpPr>
        <xdr:cNvPr id="555" name="楕円 554">
          <a:extLst>
            <a:ext uri="{FF2B5EF4-FFF2-40B4-BE49-F238E27FC236}">
              <a16:creationId xmlns:a16="http://schemas.microsoft.com/office/drawing/2014/main" id="{53D74226-715C-4D71-9227-A99A25F38CC8}"/>
            </a:ext>
          </a:extLst>
        </xdr:cNvPr>
        <xdr:cNvSpPr/>
      </xdr:nvSpPr>
      <xdr:spPr>
        <a:xfrm>
          <a:off x="12029440" y="9388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47353</xdr:rowOff>
    </xdr:from>
    <xdr:to>
      <xdr:col>76</xdr:col>
      <xdr:colOff>114300</xdr:colOff>
      <xdr:row>56</xdr:row>
      <xdr:rowOff>91440</xdr:rowOff>
    </xdr:to>
    <xdr:cxnSp macro="">
      <xdr:nvCxnSpPr>
        <xdr:cNvPr id="556" name="直線コネクタ 555">
          <a:extLst>
            <a:ext uri="{FF2B5EF4-FFF2-40B4-BE49-F238E27FC236}">
              <a16:creationId xmlns:a16="http://schemas.microsoft.com/office/drawing/2014/main" id="{75C30C2E-DE55-4CCC-98FC-798D5D2EDFF1}"/>
            </a:ext>
          </a:extLst>
        </xdr:cNvPr>
        <xdr:cNvCxnSpPr/>
      </xdr:nvCxnSpPr>
      <xdr:spPr>
        <a:xfrm>
          <a:off x="12072620" y="943519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123916</xdr:rowOff>
    </xdr:from>
    <xdr:to>
      <xdr:col>67</xdr:col>
      <xdr:colOff>101600</xdr:colOff>
      <xdr:row>56</xdr:row>
      <xdr:rowOff>54066</xdr:rowOff>
    </xdr:to>
    <xdr:sp macro="" textlink="">
      <xdr:nvSpPr>
        <xdr:cNvPr id="557" name="楕円 556">
          <a:extLst>
            <a:ext uri="{FF2B5EF4-FFF2-40B4-BE49-F238E27FC236}">
              <a16:creationId xmlns:a16="http://schemas.microsoft.com/office/drawing/2014/main" id="{0AB20C7F-59DA-40B4-B9E7-9BFE5813F0A0}"/>
            </a:ext>
          </a:extLst>
        </xdr:cNvPr>
        <xdr:cNvSpPr/>
      </xdr:nvSpPr>
      <xdr:spPr>
        <a:xfrm>
          <a:off x="11231880" y="9344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3266</xdr:rowOff>
    </xdr:from>
    <xdr:to>
      <xdr:col>71</xdr:col>
      <xdr:colOff>177800</xdr:colOff>
      <xdr:row>56</xdr:row>
      <xdr:rowOff>47353</xdr:rowOff>
    </xdr:to>
    <xdr:cxnSp macro="">
      <xdr:nvCxnSpPr>
        <xdr:cNvPr id="558" name="直線コネクタ 557">
          <a:extLst>
            <a:ext uri="{FF2B5EF4-FFF2-40B4-BE49-F238E27FC236}">
              <a16:creationId xmlns:a16="http://schemas.microsoft.com/office/drawing/2014/main" id="{D5FFC4AA-A4F4-4124-A636-FD1CA3AECD37}"/>
            </a:ext>
          </a:extLst>
        </xdr:cNvPr>
        <xdr:cNvCxnSpPr/>
      </xdr:nvCxnSpPr>
      <xdr:spPr>
        <a:xfrm>
          <a:off x="11282680" y="939110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42314E86-D63E-44CB-9799-541A7AEEC930}"/>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DDE406D4-9E20-4011-9F51-E77EF6E3DE4A}"/>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F7F076B4-019F-4A48-AB56-1698946B4F37}"/>
            </a:ext>
          </a:extLst>
        </xdr:cNvPr>
        <xdr:cNvSpPr txBox="1"/>
      </xdr:nvSpPr>
      <xdr:spPr>
        <a:xfrm>
          <a:off x="119005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6FDE1028-492A-4DA9-9CA8-29E9D1801A83}"/>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31404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80D1E53D-B21E-4D6E-8AE7-ED561541BBC4}"/>
            </a:ext>
          </a:extLst>
        </xdr:cNvPr>
        <xdr:cNvSpPr txBox="1"/>
      </xdr:nvSpPr>
      <xdr:spPr>
        <a:xfrm>
          <a:off x="13437244" y="925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54C8F414-F686-4D3B-B4FB-F15C4E0AFD67}"/>
            </a:ext>
          </a:extLst>
        </xdr:cNvPr>
        <xdr:cNvSpPr txBox="1"/>
      </xdr:nvSpPr>
      <xdr:spPr>
        <a:xfrm>
          <a:off x="126752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114680</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8967BE2-E4F4-48E0-B65D-2A98C26AB426}"/>
            </a:ext>
          </a:extLst>
        </xdr:cNvPr>
        <xdr:cNvSpPr txBox="1"/>
      </xdr:nvSpPr>
      <xdr:spPr>
        <a:xfrm>
          <a:off x="11900544" y="916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70593</xdr:rowOff>
    </xdr:from>
    <xdr:ext cx="340478" cy="259045"/>
    <xdr:sp macro="" textlink="">
      <xdr:nvSpPr>
        <xdr:cNvPr id="566" name="n_4mainValue【保健センター・保健所】&#10;有形固定資産減価償却率">
          <a:extLst>
            <a:ext uri="{FF2B5EF4-FFF2-40B4-BE49-F238E27FC236}">
              <a16:creationId xmlns:a16="http://schemas.microsoft.com/office/drawing/2014/main" id="{BBB506EC-04AC-4F19-BC0F-F0A218A2D3DB}"/>
            </a:ext>
          </a:extLst>
        </xdr:cNvPr>
        <xdr:cNvSpPr txBox="1"/>
      </xdr:nvSpPr>
      <xdr:spPr>
        <a:xfrm>
          <a:off x="11135301" y="91231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97468EB-F843-4A8C-8A5D-7A3DB0712D7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2910E765-1259-44FA-B70B-A2ECF0A30E8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6C61930-F1A0-453E-9DF0-2D27DFDE7F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FE2381B-AA56-4377-B8D9-D267AEDE734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478E505-D59C-4E10-9694-AD00FA406EB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574B5A1-1DD8-4266-AD32-BA38EEE7F15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20E446D-E521-4DA7-8F18-9175D7481AB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8F28217-E561-4715-864A-8EDE944FD3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DB973C07-7D3B-43F4-9A42-777C48AF13A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0651002-5BCC-4417-B5A7-C7C9296F098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8EEC9157-A941-4B4A-AF7F-37307072047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4E1003B8-872F-4255-9E44-A8EB48FBCE8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9C922174-6A06-4B79-9B74-CC55D8A3421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2290219-9026-41D7-B322-D648BEB3940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765309E-AA7D-469F-888C-C0C5E1C1055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6536163C-F00F-4424-B57F-30591FD4D73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B8E475DA-6505-4936-88E1-139C008228E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D04DCCCE-0AD8-4EEA-BD3D-68415A8CFC3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DF410D61-418D-433C-B4D2-17C03D061AC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89F3B6C-027D-4435-991D-6465B06C309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0A84BC8-D066-4575-B12C-2262C00917A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45056D3-C498-42CD-9BE9-C1FF687B899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51A7838C-BC63-41BB-A542-51D5B8ACB0A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0" name="直線コネクタ 589">
          <a:extLst>
            <a:ext uri="{FF2B5EF4-FFF2-40B4-BE49-F238E27FC236}">
              <a16:creationId xmlns:a16="http://schemas.microsoft.com/office/drawing/2014/main" id="{E9BA9F2F-1071-4AE1-8FC4-33CDB2B01534}"/>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A44B576D-974D-4308-9087-AD4122BF326E}"/>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a:extLst>
            <a:ext uri="{FF2B5EF4-FFF2-40B4-BE49-F238E27FC236}">
              <a16:creationId xmlns:a16="http://schemas.microsoft.com/office/drawing/2014/main" id="{D8FDD06A-3E7E-450A-80A5-21A0F2B7D20C}"/>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EB0AAFB1-4D37-4D74-9849-F4A88F11B301}"/>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4" name="直線コネクタ 593">
          <a:extLst>
            <a:ext uri="{FF2B5EF4-FFF2-40B4-BE49-F238E27FC236}">
              <a16:creationId xmlns:a16="http://schemas.microsoft.com/office/drawing/2014/main" id="{10802FDC-CF09-48B4-A486-0F1D6D9CD458}"/>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81D6C7F9-EDC6-4F17-A1D0-1A77724864F7}"/>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6" name="フローチャート: 判断 595">
          <a:extLst>
            <a:ext uri="{FF2B5EF4-FFF2-40B4-BE49-F238E27FC236}">
              <a16:creationId xmlns:a16="http://schemas.microsoft.com/office/drawing/2014/main" id="{578A10F0-E31E-4D42-8F06-0BCEC62CA2C7}"/>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7" name="フローチャート: 判断 596">
          <a:extLst>
            <a:ext uri="{FF2B5EF4-FFF2-40B4-BE49-F238E27FC236}">
              <a16:creationId xmlns:a16="http://schemas.microsoft.com/office/drawing/2014/main" id="{664B5461-CEA4-4925-9F84-A0A718568123}"/>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8" name="フローチャート: 判断 597">
          <a:extLst>
            <a:ext uri="{FF2B5EF4-FFF2-40B4-BE49-F238E27FC236}">
              <a16:creationId xmlns:a16="http://schemas.microsoft.com/office/drawing/2014/main" id="{5FB8D8B6-8B14-4EB2-905D-4F36084A2DD4}"/>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9" name="フローチャート: 判断 598">
          <a:extLst>
            <a:ext uri="{FF2B5EF4-FFF2-40B4-BE49-F238E27FC236}">
              <a16:creationId xmlns:a16="http://schemas.microsoft.com/office/drawing/2014/main" id="{879ACE7A-3F00-4B30-B41A-2A978DED363E}"/>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0" name="フローチャート: 判断 599">
          <a:extLst>
            <a:ext uri="{FF2B5EF4-FFF2-40B4-BE49-F238E27FC236}">
              <a16:creationId xmlns:a16="http://schemas.microsoft.com/office/drawing/2014/main" id="{5F8B70D7-E20B-4E8E-9377-F346D6941039}"/>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5824934-13C2-4D82-B423-600A1618E1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CE5D108-C21F-4128-9410-76AD357E9AA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C313A0A-2D34-4CAB-AAD2-22C443FB88A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6D695B-3307-4544-979A-504CED176CE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069AB7F-600D-4789-AC11-370B96FADD7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06" name="楕円 605">
          <a:extLst>
            <a:ext uri="{FF2B5EF4-FFF2-40B4-BE49-F238E27FC236}">
              <a16:creationId xmlns:a16="http://schemas.microsoft.com/office/drawing/2014/main" id="{DD5CBAF8-AF26-4E51-ABBC-985E2F695FA0}"/>
            </a:ext>
          </a:extLst>
        </xdr:cNvPr>
        <xdr:cNvSpPr/>
      </xdr:nvSpPr>
      <xdr:spPr>
        <a:xfrm>
          <a:off x="1945894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84884CA-9513-4233-9079-BC5AAEB559B3}"/>
            </a:ext>
          </a:extLst>
        </xdr:cNvPr>
        <xdr:cNvSpPr txBox="1"/>
      </xdr:nvSpPr>
      <xdr:spPr>
        <a:xfrm>
          <a:off x="1954784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08" name="楕円 607">
          <a:extLst>
            <a:ext uri="{FF2B5EF4-FFF2-40B4-BE49-F238E27FC236}">
              <a16:creationId xmlns:a16="http://schemas.microsoft.com/office/drawing/2014/main" id="{D2088AC4-8328-47FF-983E-FA651FE35A62}"/>
            </a:ext>
          </a:extLst>
        </xdr:cNvPr>
        <xdr:cNvSpPr/>
      </xdr:nvSpPr>
      <xdr:spPr>
        <a:xfrm>
          <a:off x="18735040" y="10586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609" name="直線コネクタ 608">
          <a:extLst>
            <a:ext uri="{FF2B5EF4-FFF2-40B4-BE49-F238E27FC236}">
              <a16:creationId xmlns:a16="http://schemas.microsoft.com/office/drawing/2014/main" id="{65C6710F-F2E1-4CF9-9059-720A3D6BBAD9}"/>
            </a:ext>
          </a:extLst>
        </xdr:cNvPr>
        <xdr:cNvCxnSpPr/>
      </xdr:nvCxnSpPr>
      <xdr:spPr>
        <a:xfrm>
          <a:off x="18778220" y="1063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10" name="楕円 609">
          <a:extLst>
            <a:ext uri="{FF2B5EF4-FFF2-40B4-BE49-F238E27FC236}">
              <a16:creationId xmlns:a16="http://schemas.microsoft.com/office/drawing/2014/main" id="{990D5C96-8DA0-4A9F-8EFA-DEADBB7A0DA7}"/>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80010</xdr:rowOff>
    </xdr:to>
    <xdr:cxnSp macro="">
      <xdr:nvCxnSpPr>
        <xdr:cNvPr id="611" name="直線コネクタ 610">
          <a:extLst>
            <a:ext uri="{FF2B5EF4-FFF2-40B4-BE49-F238E27FC236}">
              <a16:creationId xmlns:a16="http://schemas.microsoft.com/office/drawing/2014/main" id="{A34C3E2F-E4B5-4C76-B23E-F91047D41B25}"/>
            </a:ext>
          </a:extLst>
        </xdr:cNvPr>
        <xdr:cNvCxnSpPr/>
      </xdr:nvCxnSpPr>
      <xdr:spPr>
        <a:xfrm flipV="1">
          <a:off x="17988280" y="106375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2" name="楕円 611">
          <a:extLst>
            <a:ext uri="{FF2B5EF4-FFF2-40B4-BE49-F238E27FC236}">
              <a16:creationId xmlns:a16="http://schemas.microsoft.com/office/drawing/2014/main" id="{65742F27-4B07-4920-9EFD-A04916694807}"/>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13" name="直線コネクタ 612">
          <a:extLst>
            <a:ext uri="{FF2B5EF4-FFF2-40B4-BE49-F238E27FC236}">
              <a16:creationId xmlns:a16="http://schemas.microsoft.com/office/drawing/2014/main" id="{06A00A29-D4D6-4122-AEDB-46BF2B1C35C4}"/>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4" name="楕円 613">
          <a:extLst>
            <a:ext uri="{FF2B5EF4-FFF2-40B4-BE49-F238E27FC236}">
              <a16:creationId xmlns:a16="http://schemas.microsoft.com/office/drawing/2014/main" id="{8ACBC1FD-C6C6-4442-8641-F059EA88A7D4}"/>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5" name="直線コネクタ 614">
          <a:extLst>
            <a:ext uri="{FF2B5EF4-FFF2-40B4-BE49-F238E27FC236}">
              <a16:creationId xmlns:a16="http://schemas.microsoft.com/office/drawing/2014/main" id="{AFA8FD46-F206-4349-8C9F-EC9A6846A7FF}"/>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6" name="n_1aveValue【保健センター・保健所】&#10;一人当たり面積">
          <a:extLst>
            <a:ext uri="{FF2B5EF4-FFF2-40B4-BE49-F238E27FC236}">
              <a16:creationId xmlns:a16="http://schemas.microsoft.com/office/drawing/2014/main" id="{635FB239-C21D-4B76-A9D7-F5E494823069}"/>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7" name="n_2aveValue【保健センター・保健所】&#10;一人当たり面積">
          <a:extLst>
            <a:ext uri="{FF2B5EF4-FFF2-40B4-BE49-F238E27FC236}">
              <a16:creationId xmlns:a16="http://schemas.microsoft.com/office/drawing/2014/main" id="{79B1B6FD-5AD6-4C0C-8321-F3CDAC8E7D08}"/>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8" name="n_3aveValue【保健センター・保健所】&#10;一人当たり面積">
          <a:extLst>
            <a:ext uri="{FF2B5EF4-FFF2-40B4-BE49-F238E27FC236}">
              <a16:creationId xmlns:a16="http://schemas.microsoft.com/office/drawing/2014/main" id="{CDAF3ADD-4CCF-4463-9870-7597F55531A6}"/>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9" name="n_4aveValue【保健センター・保健所】&#10;一人当たり面積">
          <a:extLst>
            <a:ext uri="{FF2B5EF4-FFF2-40B4-BE49-F238E27FC236}">
              <a16:creationId xmlns:a16="http://schemas.microsoft.com/office/drawing/2014/main" id="{C39077DF-C94B-43EB-BC77-F8E9A7466506}"/>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20" name="n_1mainValue【保健センター・保健所】&#10;一人当たり面積">
          <a:extLst>
            <a:ext uri="{FF2B5EF4-FFF2-40B4-BE49-F238E27FC236}">
              <a16:creationId xmlns:a16="http://schemas.microsoft.com/office/drawing/2014/main" id="{70C9A3BB-C65B-43E9-B247-D6D643D1B174}"/>
            </a:ext>
          </a:extLst>
        </xdr:cNvPr>
        <xdr:cNvSpPr txBox="1"/>
      </xdr:nvSpPr>
      <xdr:spPr>
        <a:xfrm>
          <a:off x="185611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21" name="n_2mainValue【保健センター・保健所】&#10;一人当たり面積">
          <a:extLst>
            <a:ext uri="{FF2B5EF4-FFF2-40B4-BE49-F238E27FC236}">
              <a16:creationId xmlns:a16="http://schemas.microsoft.com/office/drawing/2014/main" id="{5E110F88-8698-4B1E-90C9-98A7D16826D1}"/>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22" name="n_3mainValue【保健センター・保健所】&#10;一人当たり面積">
          <a:extLst>
            <a:ext uri="{FF2B5EF4-FFF2-40B4-BE49-F238E27FC236}">
              <a16:creationId xmlns:a16="http://schemas.microsoft.com/office/drawing/2014/main" id="{9C14BB55-C17D-452D-A1B0-670715FD4D84}"/>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3" name="n_4mainValue【保健センター・保健所】&#10;一人当たり面積">
          <a:extLst>
            <a:ext uri="{FF2B5EF4-FFF2-40B4-BE49-F238E27FC236}">
              <a16:creationId xmlns:a16="http://schemas.microsoft.com/office/drawing/2014/main" id="{B5EAC769-8038-41B4-A8F2-6E47D752828E}"/>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54A8BB6-169C-46CA-A916-0A0AAED3AEC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F2BE66B-7696-4555-8E06-96E9C19DE8C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35C05A5-5309-4E76-BA69-8B0C8D1DF18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DB9FF57-9C6E-413D-B32F-69D68E66F6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7D6CEEB-3B2B-4DBC-8ADD-66D2094F9B3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6842552-DF80-4BD4-8EB6-53E78B54480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CB9F560-0C44-41D6-AC1A-41CA691EFC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E34F6D0-5564-4FA5-9F10-219FD5C0533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E74F61D-8FC5-481D-86D2-2522A3DE3AC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EF28289-723B-410B-A1AA-A0E04868F6C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96CB3370-AA4F-482B-AAD8-154A7E705EB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876F4A37-5ABF-4C5F-94DE-4FF347C6C3C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8DA6CFB-07B3-418C-9BAC-6E39C8C376D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840FED58-ABB7-407F-9797-03026317CE7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6CF271D8-B753-4B3F-B54E-358DA210F9F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9A8FE63D-8E01-491E-ABE6-47E3DD2DAAE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6E9904C4-D514-477A-B5C8-0DECAA00E2D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EADBECFE-EFF3-41A5-87BC-393D0376F56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CDDA7436-4908-4A55-BD62-6D5FC1135CE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F3554145-F3B2-4BB6-B612-CB3E4C24115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8B6D339D-BE02-4D78-A8F4-DDA3055F0FC3}"/>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C817B54-181D-4F0A-8E96-81A65929344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6148B542-A417-40DE-88F1-FC18219B26C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57326D6E-AA4C-4B38-8C5A-35DFEB397573}"/>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F2FB49-8183-4E1A-8161-15AF9F312C57}"/>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7C35A92C-04E3-4F17-ADDE-BCECDFA6D64E}"/>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195974CF-EB15-44B4-B0A9-D2E3FE6F4792}"/>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361ADBA6-0ABF-484E-8FC2-872E5339162A}"/>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7EF9BFE4-9486-4200-AD8E-9C25D227AB3C}"/>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a:extLst>
            <a:ext uri="{FF2B5EF4-FFF2-40B4-BE49-F238E27FC236}">
              <a16:creationId xmlns:a16="http://schemas.microsoft.com/office/drawing/2014/main" id="{F1D0EAC2-9D57-493E-8555-646720903DBE}"/>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a:extLst>
            <a:ext uri="{FF2B5EF4-FFF2-40B4-BE49-F238E27FC236}">
              <a16:creationId xmlns:a16="http://schemas.microsoft.com/office/drawing/2014/main" id="{35BC1CA0-903D-4736-AB85-F90C38B0A2A9}"/>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5" name="フローチャート: 判断 654">
          <a:extLst>
            <a:ext uri="{FF2B5EF4-FFF2-40B4-BE49-F238E27FC236}">
              <a16:creationId xmlns:a16="http://schemas.microsoft.com/office/drawing/2014/main" id="{12D34D10-1AD6-4A61-83C2-FF04BEA90699}"/>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a:extLst>
            <a:ext uri="{FF2B5EF4-FFF2-40B4-BE49-F238E27FC236}">
              <a16:creationId xmlns:a16="http://schemas.microsoft.com/office/drawing/2014/main" id="{2F560594-0E7E-49FC-9475-CD10F8B0C870}"/>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7" name="フローチャート: 判断 656">
          <a:extLst>
            <a:ext uri="{FF2B5EF4-FFF2-40B4-BE49-F238E27FC236}">
              <a16:creationId xmlns:a16="http://schemas.microsoft.com/office/drawing/2014/main" id="{364FF984-D9B6-4DF3-8744-7A7528B8BE20}"/>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03240FF-4E70-49F2-83AA-A3AA0072E0B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6E4055A-50C6-4728-A40E-6C44FBF616A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0C1CB1B-DF1A-487D-9FB1-7FD38C0787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E4073A5-4DF8-417E-8BEE-083923BEBDD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390383B-97B2-40DD-8367-EF8A2E6F88B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102870</xdr:rowOff>
    </xdr:from>
    <xdr:to>
      <xdr:col>85</xdr:col>
      <xdr:colOff>177800</xdr:colOff>
      <xdr:row>85</xdr:row>
      <xdr:rowOff>33020</xdr:rowOff>
    </xdr:to>
    <xdr:sp macro="" textlink="">
      <xdr:nvSpPr>
        <xdr:cNvPr id="663" name="楕円 662">
          <a:extLst>
            <a:ext uri="{FF2B5EF4-FFF2-40B4-BE49-F238E27FC236}">
              <a16:creationId xmlns:a16="http://schemas.microsoft.com/office/drawing/2014/main" id="{E49A884D-CB40-4606-A01E-681DA9691E10}"/>
            </a:ext>
          </a:extLst>
        </xdr:cNvPr>
        <xdr:cNvSpPr/>
      </xdr:nvSpPr>
      <xdr:spPr>
        <a:xfrm>
          <a:off x="14325600" y="141846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17797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B48D3F7B-5FF3-4F3C-B94F-38E1CE2D3983}"/>
            </a:ext>
          </a:extLst>
        </xdr:cNvPr>
        <xdr:cNvSpPr txBox="1"/>
      </xdr:nvSpPr>
      <xdr:spPr>
        <a:xfrm>
          <a:off x="144145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665" name="楕円 664">
          <a:extLst>
            <a:ext uri="{FF2B5EF4-FFF2-40B4-BE49-F238E27FC236}">
              <a16:creationId xmlns:a16="http://schemas.microsoft.com/office/drawing/2014/main" id="{A9174D46-D338-4FB2-A314-AB05835E68A9}"/>
            </a:ext>
          </a:extLst>
        </xdr:cNvPr>
        <xdr:cNvSpPr/>
      </xdr:nvSpPr>
      <xdr:spPr>
        <a:xfrm>
          <a:off x="1357884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84</xdr:row>
      <xdr:rowOff>153670</xdr:rowOff>
    </xdr:to>
    <xdr:cxnSp macro="">
      <xdr:nvCxnSpPr>
        <xdr:cNvPr id="666" name="直線コネクタ 665">
          <a:extLst>
            <a:ext uri="{FF2B5EF4-FFF2-40B4-BE49-F238E27FC236}">
              <a16:creationId xmlns:a16="http://schemas.microsoft.com/office/drawing/2014/main" id="{1BE4FB6F-6157-4CB7-A369-3540AB45D3D5}"/>
            </a:ext>
          </a:extLst>
        </xdr:cNvPr>
        <xdr:cNvCxnSpPr/>
      </xdr:nvCxnSpPr>
      <xdr:spPr>
        <a:xfrm>
          <a:off x="13629640" y="14230349"/>
          <a:ext cx="74676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667" name="楕円 666">
          <a:extLst>
            <a:ext uri="{FF2B5EF4-FFF2-40B4-BE49-F238E27FC236}">
              <a16:creationId xmlns:a16="http://schemas.microsoft.com/office/drawing/2014/main" id="{916A4E44-55DC-40B7-8702-18F15255F6A2}"/>
            </a:ext>
          </a:extLst>
        </xdr:cNvPr>
        <xdr:cNvSpPr/>
      </xdr:nvSpPr>
      <xdr:spPr>
        <a:xfrm>
          <a:off x="128041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84</xdr:row>
      <xdr:rowOff>148589</xdr:rowOff>
    </xdr:to>
    <xdr:cxnSp macro="">
      <xdr:nvCxnSpPr>
        <xdr:cNvPr id="668" name="直線コネクタ 667">
          <a:extLst>
            <a:ext uri="{FF2B5EF4-FFF2-40B4-BE49-F238E27FC236}">
              <a16:creationId xmlns:a16="http://schemas.microsoft.com/office/drawing/2014/main" id="{C34BFB11-6336-4433-8F65-608A5130205A}"/>
            </a:ext>
          </a:extLst>
        </xdr:cNvPr>
        <xdr:cNvCxnSpPr/>
      </xdr:nvCxnSpPr>
      <xdr:spPr>
        <a:xfrm>
          <a:off x="12854940" y="1422654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88900</xdr:rowOff>
    </xdr:from>
    <xdr:to>
      <xdr:col>72</xdr:col>
      <xdr:colOff>38100</xdr:colOff>
      <xdr:row>85</xdr:row>
      <xdr:rowOff>19050</xdr:rowOff>
    </xdr:to>
    <xdr:sp macro="" textlink="">
      <xdr:nvSpPr>
        <xdr:cNvPr id="669" name="楕円 668">
          <a:extLst>
            <a:ext uri="{FF2B5EF4-FFF2-40B4-BE49-F238E27FC236}">
              <a16:creationId xmlns:a16="http://schemas.microsoft.com/office/drawing/2014/main" id="{18E040A2-3842-4145-85BD-1EE0641A1A45}"/>
            </a:ext>
          </a:extLst>
        </xdr:cNvPr>
        <xdr:cNvSpPr/>
      </xdr:nvSpPr>
      <xdr:spPr>
        <a:xfrm>
          <a:off x="12029440" y="1417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139700</xdr:rowOff>
    </xdr:from>
    <xdr:to>
      <xdr:col>76</xdr:col>
      <xdr:colOff>114300</xdr:colOff>
      <xdr:row>84</xdr:row>
      <xdr:rowOff>144780</xdr:rowOff>
    </xdr:to>
    <xdr:cxnSp macro="">
      <xdr:nvCxnSpPr>
        <xdr:cNvPr id="670" name="直線コネクタ 669">
          <a:extLst>
            <a:ext uri="{FF2B5EF4-FFF2-40B4-BE49-F238E27FC236}">
              <a16:creationId xmlns:a16="http://schemas.microsoft.com/office/drawing/2014/main" id="{F6BAEE63-0ED8-41E9-A355-33BF761C3A42}"/>
            </a:ext>
          </a:extLst>
        </xdr:cNvPr>
        <xdr:cNvCxnSpPr/>
      </xdr:nvCxnSpPr>
      <xdr:spPr>
        <a:xfrm>
          <a:off x="12072620" y="1422146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671" name="楕円 670">
          <a:extLst>
            <a:ext uri="{FF2B5EF4-FFF2-40B4-BE49-F238E27FC236}">
              <a16:creationId xmlns:a16="http://schemas.microsoft.com/office/drawing/2014/main" id="{468BA133-C665-4D17-A83E-86DD6F7FE179}"/>
            </a:ext>
          </a:extLst>
        </xdr:cNvPr>
        <xdr:cNvSpPr/>
      </xdr:nvSpPr>
      <xdr:spPr>
        <a:xfrm>
          <a:off x="1123188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139700</xdr:rowOff>
    </xdr:from>
    <xdr:to>
      <xdr:col>71</xdr:col>
      <xdr:colOff>177800</xdr:colOff>
      <xdr:row>84</xdr:row>
      <xdr:rowOff>140970</xdr:rowOff>
    </xdr:to>
    <xdr:cxnSp macro="">
      <xdr:nvCxnSpPr>
        <xdr:cNvPr id="672" name="直線コネクタ 671">
          <a:extLst>
            <a:ext uri="{FF2B5EF4-FFF2-40B4-BE49-F238E27FC236}">
              <a16:creationId xmlns:a16="http://schemas.microsoft.com/office/drawing/2014/main" id="{5749B613-4776-4DE2-96AD-AEB625DF277F}"/>
            </a:ext>
          </a:extLst>
        </xdr:cNvPr>
        <xdr:cNvCxnSpPr/>
      </xdr:nvCxnSpPr>
      <xdr:spPr>
        <a:xfrm flipV="1">
          <a:off x="11282680" y="1422146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3" name="n_1aveValue【消防施設】&#10;有形固定資産減価償却率">
          <a:extLst>
            <a:ext uri="{FF2B5EF4-FFF2-40B4-BE49-F238E27FC236}">
              <a16:creationId xmlns:a16="http://schemas.microsoft.com/office/drawing/2014/main" id="{5301075C-E8DB-4CA4-BDC0-4A1C620E1509}"/>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4" name="n_2aveValue【消防施設】&#10;有形固定資産減価償却率">
          <a:extLst>
            <a:ext uri="{FF2B5EF4-FFF2-40B4-BE49-F238E27FC236}">
              <a16:creationId xmlns:a16="http://schemas.microsoft.com/office/drawing/2014/main" id="{9B581717-E048-42BA-B90A-19238A18E13E}"/>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5" name="n_3aveValue【消防施設】&#10;有形固定資産減価償却率">
          <a:extLst>
            <a:ext uri="{FF2B5EF4-FFF2-40B4-BE49-F238E27FC236}">
              <a16:creationId xmlns:a16="http://schemas.microsoft.com/office/drawing/2014/main" id="{C1FC33E6-273A-4182-9529-57CA4A98EE09}"/>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6" name="n_4aveValue【消防施設】&#10;有形固定資産減価償却率">
          <a:extLst>
            <a:ext uri="{FF2B5EF4-FFF2-40B4-BE49-F238E27FC236}">
              <a16:creationId xmlns:a16="http://schemas.microsoft.com/office/drawing/2014/main" id="{94069A15-5F3D-4686-9863-6603C607A4F9}"/>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677" name="n_1mainValue【消防施設】&#10;有形固定資産減価償却率">
          <a:extLst>
            <a:ext uri="{FF2B5EF4-FFF2-40B4-BE49-F238E27FC236}">
              <a16:creationId xmlns:a16="http://schemas.microsoft.com/office/drawing/2014/main" id="{D5322DDB-E413-450E-8DA4-8F593F5ACDBA}"/>
            </a:ext>
          </a:extLst>
        </xdr:cNvPr>
        <xdr:cNvSpPr txBox="1"/>
      </xdr:nvSpPr>
      <xdr:spPr>
        <a:xfrm>
          <a:off x="134372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78" name="n_2mainValue【消防施設】&#10;有形固定資産減価償却率">
          <a:extLst>
            <a:ext uri="{FF2B5EF4-FFF2-40B4-BE49-F238E27FC236}">
              <a16:creationId xmlns:a16="http://schemas.microsoft.com/office/drawing/2014/main" id="{D0FC679F-EB9D-429F-B782-E052932FFA75}"/>
            </a:ext>
          </a:extLst>
        </xdr:cNvPr>
        <xdr:cNvSpPr txBox="1"/>
      </xdr:nvSpPr>
      <xdr:spPr>
        <a:xfrm>
          <a:off x="126752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10177</xdr:rowOff>
    </xdr:from>
    <xdr:ext cx="405111" cy="259045"/>
    <xdr:sp macro="" textlink="">
      <xdr:nvSpPr>
        <xdr:cNvPr id="679" name="n_3mainValue【消防施設】&#10;有形固定資産減価償却率">
          <a:extLst>
            <a:ext uri="{FF2B5EF4-FFF2-40B4-BE49-F238E27FC236}">
              <a16:creationId xmlns:a16="http://schemas.microsoft.com/office/drawing/2014/main" id="{CE7B5DB8-6633-437E-96CE-E570B2A4536C}"/>
            </a:ext>
          </a:extLst>
        </xdr:cNvPr>
        <xdr:cNvSpPr txBox="1"/>
      </xdr:nvSpPr>
      <xdr:spPr>
        <a:xfrm>
          <a:off x="119005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680" name="n_4mainValue【消防施設】&#10;有形固定資産減価償却率">
          <a:extLst>
            <a:ext uri="{FF2B5EF4-FFF2-40B4-BE49-F238E27FC236}">
              <a16:creationId xmlns:a16="http://schemas.microsoft.com/office/drawing/2014/main" id="{FA08DE53-CEFC-4C45-9C56-57E0979BD938}"/>
            </a:ext>
          </a:extLst>
        </xdr:cNvPr>
        <xdr:cNvSpPr txBox="1"/>
      </xdr:nvSpPr>
      <xdr:spPr>
        <a:xfrm>
          <a:off x="1110298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EB2CD48-83C1-4A9A-B1F5-EC051D43071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C4D9E58-0D96-4438-83F2-E13BABC83B5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C3AA0DF-1BFE-4F17-B198-2AA12BC1493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BDDB6E8-2FBC-49AD-8E4F-F5E07DC800C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2064B97-5009-434D-8AF2-22871E66B8E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5B010D5-62F9-4005-83F3-E1591BCE40B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3F0BE72B-1A4D-4BB6-BF8B-E93F978BB26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FD8D70E-33A5-4A9B-A39D-2803FD3DBBC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26B0307-8835-437B-9D1D-F59231DAFD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C3E9F5BD-7400-40BD-8C0C-7D001E46742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C7B83283-478E-4EEB-A7F9-1F740B61AF6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29E97F33-BB36-4063-927A-E7DDFED6F31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1C887F71-6AAB-4893-BBD5-72552E697AE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A472919F-42DC-4D03-BBC1-2EB117467A7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E6E5568-6145-4399-8923-14142E83495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33BD9514-30B1-471D-9256-BD3CA7484A5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F85AC1CC-73CD-4BFE-BCE3-A6FB80DB6CE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2DB43B56-8E2D-4DE6-8E99-B9235619496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91206CC3-F9D4-4D61-BB4B-D9F67FB2C06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82873F27-8F7C-441A-A760-AF928514AF2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3994460-48D2-4688-BDF2-DE7BEE99542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CD08DB0-14B7-4318-AF18-819AEF9F344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A07B5520-15D1-45AC-B30F-DDAFA74E51E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4" name="直線コネクタ 703">
          <a:extLst>
            <a:ext uri="{FF2B5EF4-FFF2-40B4-BE49-F238E27FC236}">
              <a16:creationId xmlns:a16="http://schemas.microsoft.com/office/drawing/2014/main" id="{6F784C9B-32A9-437A-83D4-A76BD9DC931B}"/>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5" name="【消防施設】&#10;一人当たり面積最小値テキスト">
          <a:extLst>
            <a:ext uri="{FF2B5EF4-FFF2-40B4-BE49-F238E27FC236}">
              <a16:creationId xmlns:a16="http://schemas.microsoft.com/office/drawing/2014/main" id="{1DB7AD55-1E00-4082-AF5B-BC497A7B8ABD}"/>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6" name="直線コネクタ 705">
          <a:extLst>
            <a:ext uri="{FF2B5EF4-FFF2-40B4-BE49-F238E27FC236}">
              <a16:creationId xmlns:a16="http://schemas.microsoft.com/office/drawing/2014/main" id="{62B33D73-FAF5-4A03-81B7-BD40131D5F19}"/>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7" name="【消防施設】&#10;一人当たり面積最大値テキスト">
          <a:extLst>
            <a:ext uri="{FF2B5EF4-FFF2-40B4-BE49-F238E27FC236}">
              <a16:creationId xmlns:a16="http://schemas.microsoft.com/office/drawing/2014/main" id="{D338D47E-0941-4719-92DB-EEBB488A4447}"/>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8" name="直線コネクタ 707">
          <a:extLst>
            <a:ext uri="{FF2B5EF4-FFF2-40B4-BE49-F238E27FC236}">
              <a16:creationId xmlns:a16="http://schemas.microsoft.com/office/drawing/2014/main" id="{2F91959A-1CE0-4629-94AD-AA94386AAAF1}"/>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9" name="【消防施設】&#10;一人当たり面積平均値テキスト">
          <a:extLst>
            <a:ext uri="{FF2B5EF4-FFF2-40B4-BE49-F238E27FC236}">
              <a16:creationId xmlns:a16="http://schemas.microsoft.com/office/drawing/2014/main" id="{D9C0FBE3-3228-4A02-A880-7216C52443FF}"/>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0" name="フローチャート: 判断 709">
          <a:extLst>
            <a:ext uri="{FF2B5EF4-FFF2-40B4-BE49-F238E27FC236}">
              <a16:creationId xmlns:a16="http://schemas.microsoft.com/office/drawing/2014/main" id="{CE665A65-ACB6-4467-ADE1-8B3C2A4BF502}"/>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1" name="フローチャート: 判断 710">
          <a:extLst>
            <a:ext uri="{FF2B5EF4-FFF2-40B4-BE49-F238E27FC236}">
              <a16:creationId xmlns:a16="http://schemas.microsoft.com/office/drawing/2014/main" id="{A811BD44-099D-432D-9C25-3AC912872305}"/>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2" name="フローチャート: 判断 711">
          <a:extLst>
            <a:ext uri="{FF2B5EF4-FFF2-40B4-BE49-F238E27FC236}">
              <a16:creationId xmlns:a16="http://schemas.microsoft.com/office/drawing/2014/main" id="{B2DDAC91-B217-43D3-8D38-58FE58E789D5}"/>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3" name="フローチャート: 判断 712">
          <a:extLst>
            <a:ext uri="{FF2B5EF4-FFF2-40B4-BE49-F238E27FC236}">
              <a16:creationId xmlns:a16="http://schemas.microsoft.com/office/drawing/2014/main" id="{90B0E82A-8AC2-4C99-BBAF-474C6523F695}"/>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4" name="フローチャート: 判断 713">
          <a:extLst>
            <a:ext uri="{FF2B5EF4-FFF2-40B4-BE49-F238E27FC236}">
              <a16:creationId xmlns:a16="http://schemas.microsoft.com/office/drawing/2014/main" id="{B55C9E00-BF87-437B-AAB6-9FFCCCF91C1A}"/>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D74DD78-1758-4114-AB75-CEB48FB9830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1F80A8A-7E73-4C50-AEE8-C443D773696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452C570-9017-40F8-9903-3EB97E02949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F4CE00B-7D9F-4D07-8430-0036618ABFB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1B1AFC1-1E55-444E-BE50-49EA4FC25B8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0" name="楕円 719">
          <a:extLst>
            <a:ext uri="{FF2B5EF4-FFF2-40B4-BE49-F238E27FC236}">
              <a16:creationId xmlns:a16="http://schemas.microsoft.com/office/drawing/2014/main" id="{9C0015FF-E594-4AC4-B0AF-AC3B38F92B65}"/>
            </a:ext>
          </a:extLst>
        </xdr:cNvPr>
        <xdr:cNvSpPr/>
      </xdr:nvSpPr>
      <xdr:spPr>
        <a:xfrm>
          <a:off x="194589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89932</xdr:rowOff>
    </xdr:from>
    <xdr:ext cx="469744" cy="259045"/>
    <xdr:sp macro="" textlink="">
      <xdr:nvSpPr>
        <xdr:cNvPr id="721" name="【消防施設】&#10;一人当たり面積該当値テキスト">
          <a:extLst>
            <a:ext uri="{FF2B5EF4-FFF2-40B4-BE49-F238E27FC236}">
              <a16:creationId xmlns:a16="http://schemas.microsoft.com/office/drawing/2014/main" id="{100B72D5-6980-4ECD-A444-6ADE962E9D3A}"/>
            </a:ext>
          </a:extLst>
        </xdr:cNvPr>
        <xdr:cNvSpPr txBox="1"/>
      </xdr:nvSpPr>
      <xdr:spPr>
        <a:xfrm>
          <a:off x="19547840" y="1433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2" name="楕円 721">
          <a:extLst>
            <a:ext uri="{FF2B5EF4-FFF2-40B4-BE49-F238E27FC236}">
              <a16:creationId xmlns:a16="http://schemas.microsoft.com/office/drawing/2014/main" id="{1E156C4C-D17D-4FD5-A461-87D856CE80ED}"/>
            </a:ext>
          </a:extLst>
        </xdr:cNvPr>
        <xdr:cNvSpPr/>
      </xdr:nvSpPr>
      <xdr:spPr>
        <a:xfrm>
          <a:off x="187350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3" name="直線コネクタ 722">
          <a:extLst>
            <a:ext uri="{FF2B5EF4-FFF2-40B4-BE49-F238E27FC236}">
              <a16:creationId xmlns:a16="http://schemas.microsoft.com/office/drawing/2014/main" id="{4F553FA4-7828-4463-9586-B31C2CB86CEC}"/>
            </a:ext>
          </a:extLst>
        </xdr:cNvPr>
        <xdr:cNvCxnSpPr/>
      </xdr:nvCxnSpPr>
      <xdr:spPr>
        <a:xfrm>
          <a:off x="18778220" y="144322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137413</xdr:rowOff>
    </xdr:from>
    <xdr:to>
      <xdr:col>107</xdr:col>
      <xdr:colOff>101600</xdr:colOff>
      <xdr:row>86</xdr:row>
      <xdr:rowOff>67563</xdr:rowOff>
    </xdr:to>
    <xdr:sp macro="" textlink="">
      <xdr:nvSpPr>
        <xdr:cNvPr id="724" name="楕円 723">
          <a:extLst>
            <a:ext uri="{FF2B5EF4-FFF2-40B4-BE49-F238E27FC236}">
              <a16:creationId xmlns:a16="http://schemas.microsoft.com/office/drawing/2014/main" id="{55C8C583-A1BA-4000-80A8-14C78B2B93B4}"/>
            </a:ext>
          </a:extLst>
        </xdr:cNvPr>
        <xdr:cNvSpPr/>
      </xdr:nvSpPr>
      <xdr:spPr>
        <a:xfrm>
          <a:off x="17937480" y="14386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16763</xdr:rowOff>
    </xdr:to>
    <xdr:cxnSp macro="">
      <xdr:nvCxnSpPr>
        <xdr:cNvPr id="725" name="直線コネクタ 724">
          <a:extLst>
            <a:ext uri="{FF2B5EF4-FFF2-40B4-BE49-F238E27FC236}">
              <a16:creationId xmlns:a16="http://schemas.microsoft.com/office/drawing/2014/main" id="{DA28C74E-2196-4BFC-B1C6-11BDEBE3E26B}"/>
            </a:ext>
          </a:extLst>
        </xdr:cNvPr>
        <xdr:cNvCxnSpPr/>
      </xdr:nvCxnSpPr>
      <xdr:spPr>
        <a:xfrm flipV="1">
          <a:off x="17988280" y="14432279"/>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159513</xdr:rowOff>
    </xdr:from>
    <xdr:to>
      <xdr:col>102</xdr:col>
      <xdr:colOff>165100</xdr:colOff>
      <xdr:row>86</xdr:row>
      <xdr:rowOff>89663</xdr:rowOff>
    </xdr:to>
    <xdr:sp macro="" textlink="">
      <xdr:nvSpPr>
        <xdr:cNvPr id="726" name="楕円 725">
          <a:extLst>
            <a:ext uri="{FF2B5EF4-FFF2-40B4-BE49-F238E27FC236}">
              <a16:creationId xmlns:a16="http://schemas.microsoft.com/office/drawing/2014/main" id="{5DDF810C-AA8F-4C96-8C57-96C987F2DEC7}"/>
            </a:ext>
          </a:extLst>
        </xdr:cNvPr>
        <xdr:cNvSpPr/>
      </xdr:nvSpPr>
      <xdr:spPr>
        <a:xfrm>
          <a:off x="17162780" y="14408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38863</xdr:rowOff>
    </xdr:to>
    <xdr:cxnSp macro="">
      <xdr:nvCxnSpPr>
        <xdr:cNvPr id="727" name="直線コネクタ 726">
          <a:extLst>
            <a:ext uri="{FF2B5EF4-FFF2-40B4-BE49-F238E27FC236}">
              <a16:creationId xmlns:a16="http://schemas.microsoft.com/office/drawing/2014/main" id="{1CD2F4BE-8BAE-41D7-8A05-D7778F70F6F1}"/>
            </a:ext>
          </a:extLst>
        </xdr:cNvPr>
        <xdr:cNvCxnSpPr/>
      </xdr:nvCxnSpPr>
      <xdr:spPr>
        <a:xfrm flipV="1">
          <a:off x="17213580" y="14433803"/>
          <a:ext cx="7747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159513</xdr:rowOff>
    </xdr:from>
    <xdr:to>
      <xdr:col>98</xdr:col>
      <xdr:colOff>38100</xdr:colOff>
      <xdr:row>86</xdr:row>
      <xdr:rowOff>89663</xdr:rowOff>
    </xdr:to>
    <xdr:sp macro="" textlink="">
      <xdr:nvSpPr>
        <xdr:cNvPr id="728" name="楕円 727">
          <a:extLst>
            <a:ext uri="{FF2B5EF4-FFF2-40B4-BE49-F238E27FC236}">
              <a16:creationId xmlns:a16="http://schemas.microsoft.com/office/drawing/2014/main" id="{FF4C5AE9-1D0C-4CCC-9AB5-2AD6F3FB3C17}"/>
            </a:ext>
          </a:extLst>
        </xdr:cNvPr>
        <xdr:cNvSpPr/>
      </xdr:nvSpPr>
      <xdr:spPr>
        <a:xfrm>
          <a:off x="16388080" y="14408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38863</xdr:rowOff>
    </xdr:from>
    <xdr:to>
      <xdr:col>102</xdr:col>
      <xdr:colOff>114300</xdr:colOff>
      <xdr:row>86</xdr:row>
      <xdr:rowOff>38863</xdr:rowOff>
    </xdr:to>
    <xdr:cxnSp macro="">
      <xdr:nvCxnSpPr>
        <xdr:cNvPr id="729" name="直線コネクタ 728">
          <a:extLst>
            <a:ext uri="{FF2B5EF4-FFF2-40B4-BE49-F238E27FC236}">
              <a16:creationId xmlns:a16="http://schemas.microsoft.com/office/drawing/2014/main" id="{D3173ABA-0202-48DC-93C2-F8EE5796EB00}"/>
            </a:ext>
          </a:extLst>
        </xdr:cNvPr>
        <xdr:cNvCxnSpPr/>
      </xdr:nvCxnSpPr>
      <xdr:spPr>
        <a:xfrm>
          <a:off x="16431260" y="144559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0" name="n_1aveValue【消防施設】&#10;一人当たり面積">
          <a:extLst>
            <a:ext uri="{FF2B5EF4-FFF2-40B4-BE49-F238E27FC236}">
              <a16:creationId xmlns:a16="http://schemas.microsoft.com/office/drawing/2014/main" id="{57C00FE3-9322-491D-8373-8202FF57D5BD}"/>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1" name="n_2aveValue【消防施設】&#10;一人当たり面積">
          <a:extLst>
            <a:ext uri="{FF2B5EF4-FFF2-40B4-BE49-F238E27FC236}">
              <a16:creationId xmlns:a16="http://schemas.microsoft.com/office/drawing/2014/main" id="{B6F65D5C-7D4C-4515-9E62-C60F7BC4C5F6}"/>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2" name="n_3aveValue【消防施設】&#10;一人当たり面積">
          <a:extLst>
            <a:ext uri="{FF2B5EF4-FFF2-40B4-BE49-F238E27FC236}">
              <a16:creationId xmlns:a16="http://schemas.microsoft.com/office/drawing/2014/main" id="{A7ACEB97-3206-417D-BCB4-ECFA5845CCA1}"/>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3" name="n_4aveValue【消防施設】&#10;一人当たり面積">
          <a:extLst>
            <a:ext uri="{FF2B5EF4-FFF2-40B4-BE49-F238E27FC236}">
              <a16:creationId xmlns:a16="http://schemas.microsoft.com/office/drawing/2014/main" id="{D4E534DA-F0C1-42E7-9FF9-2F947477F72D}"/>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4" name="n_1mainValue【消防施設】&#10;一人当たり面積">
          <a:extLst>
            <a:ext uri="{FF2B5EF4-FFF2-40B4-BE49-F238E27FC236}">
              <a16:creationId xmlns:a16="http://schemas.microsoft.com/office/drawing/2014/main" id="{2B655828-2C0D-4E07-8386-9F59D462002F}"/>
            </a:ext>
          </a:extLst>
        </xdr:cNvPr>
        <xdr:cNvSpPr txBox="1"/>
      </xdr:nvSpPr>
      <xdr:spPr>
        <a:xfrm>
          <a:off x="185611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58690</xdr:rowOff>
    </xdr:from>
    <xdr:ext cx="469744" cy="259045"/>
    <xdr:sp macro="" textlink="">
      <xdr:nvSpPr>
        <xdr:cNvPr id="735" name="n_2mainValue【消防施設】&#10;一人当たり面積">
          <a:extLst>
            <a:ext uri="{FF2B5EF4-FFF2-40B4-BE49-F238E27FC236}">
              <a16:creationId xmlns:a16="http://schemas.microsoft.com/office/drawing/2014/main" id="{BB66EE94-F390-4118-888A-485CE93DBDD8}"/>
            </a:ext>
          </a:extLst>
        </xdr:cNvPr>
        <xdr:cNvSpPr txBox="1"/>
      </xdr:nvSpPr>
      <xdr:spPr>
        <a:xfrm>
          <a:off x="17776267" y="144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80790</xdr:rowOff>
    </xdr:from>
    <xdr:ext cx="469744" cy="259045"/>
    <xdr:sp macro="" textlink="">
      <xdr:nvSpPr>
        <xdr:cNvPr id="736" name="n_3mainValue【消防施設】&#10;一人当たり面積">
          <a:extLst>
            <a:ext uri="{FF2B5EF4-FFF2-40B4-BE49-F238E27FC236}">
              <a16:creationId xmlns:a16="http://schemas.microsoft.com/office/drawing/2014/main" id="{7A2E2B46-33BD-4F1E-AA8F-AA7AAAD25B39}"/>
            </a:ext>
          </a:extLst>
        </xdr:cNvPr>
        <xdr:cNvSpPr txBox="1"/>
      </xdr:nvSpPr>
      <xdr:spPr>
        <a:xfrm>
          <a:off x="17001567"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737" name="n_4mainValue【消防施設】&#10;一人当たり面積">
          <a:extLst>
            <a:ext uri="{FF2B5EF4-FFF2-40B4-BE49-F238E27FC236}">
              <a16:creationId xmlns:a16="http://schemas.microsoft.com/office/drawing/2014/main" id="{1466A4B4-2795-45D4-9EE3-AE6190BEFE67}"/>
            </a:ext>
          </a:extLst>
        </xdr:cNvPr>
        <xdr:cNvSpPr txBox="1"/>
      </xdr:nvSpPr>
      <xdr:spPr>
        <a:xfrm>
          <a:off x="16226867"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E67180F-9E85-4CCD-AC88-248957A2F6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5A4CDB1-5121-4FC5-B18E-99C9DBF1955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249E0CB-9EAE-4323-A1ED-13873310240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FE0C2BB-2E7B-4A74-B2E3-6B4FFF355A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99F2DDD-3B3C-4FF6-9389-CC028F86DD2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2251DA9-697A-4559-A2E1-7C03E686139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2A33150-5A12-4383-818E-D87055B764E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B56438F-5739-499B-85F6-62C452FA630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82830A68-7935-4750-8D8E-8CCF252456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7DECE09-0183-4057-A429-194DB3D1EC5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4952ADE-54F1-4772-B3DC-C46908CA01A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E4BBABBE-1332-42C5-978E-3B4D8DD1C2B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9B56C053-270C-41A7-A972-3E20990B883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185AE790-7A34-43F1-98C7-0E2CA2732CF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2C0E911-71FF-4AED-AE09-E7A6593DAE9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EC5B734-E8D3-4905-8931-1085EFCB1E3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68738D5F-B68D-40F7-B4A1-E5D94C2B29E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E7D99BE2-E6E2-482A-9326-5427CADEC3A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210E9DDA-EA34-4E70-9810-2492227DF1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123A583-6289-4383-8566-67D3F2E765D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A272E48-8BE9-45F0-BAF0-CD98AA6E1EE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984C458B-07E1-4626-AA89-EFC415A2E5B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28ECA8-13A5-4243-8B15-397908D4480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3C5EC6B-3775-4B7C-B0FE-8554D2D0B26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5C8D985A-5372-4357-85B6-B57739BDC0C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54D059F0-540D-464F-B13B-781782036153}"/>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A0614E2E-DF48-4DF0-A9BE-C261118F2C0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72DC4E70-953F-4C05-970C-99DE8B9D7F2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6" name="【庁舎】&#10;有形固定資産減価償却率最大値テキスト">
          <a:extLst>
            <a:ext uri="{FF2B5EF4-FFF2-40B4-BE49-F238E27FC236}">
              <a16:creationId xmlns:a16="http://schemas.microsoft.com/office/drawing/2014/main" id="{56FE2BE3-F3EE-4687-BFB0-2A097B590895}"/>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7" name="直線コネクタ 766">
          <a:extLst>
            <a:ext uri="{FF2B5EF4-FFF2-40B4-BE49-F238E27FC236}">
              <a16:creationId xmlns:a16="http://schemas.microsoft.com/office/drawing/2014/main" id="{72278C59-C244-4E93-A89F-C0D36F4C2EB8}"/>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a:extLst>
            <a:ext uri="{FF2B5EF4-FFF2-40B4-BE49-F238E27FC236}">
              <a16:creationId xmlns:a16="http://schemas.microsoft.com/office/drawing/2014/main" id="{8ECB0408-114E-483A-B884-79FF78DB399E}"/>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a:extLst>
            <a:ext uri="{FF2B5EF4-FFF2-40B4-BE49-F238E27FC236}">
              <a16:creationId xmlns:a16="http://schemas.microsoft.com/office/drawing/2014/main" id="{AC4B267A-1C60-4C87-B0B6-4FE5BDB90755}"/>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0" name="フローチャート: 判断 769">
          <a:extLst>
            <a:ext uri="{FF2B5EF4-FFF2-40B4-BE49-F238E27FC236}">
              <a16:creationId xmlns:a16="http://schemas.microsoft.com/office/drawing/2014/main" id="{2BD465DE-2AFB-4C31-B0B1-6A7EB0BF20A3}"/>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a:extLst>
            <a:ext uri="{FF2B5EF4-FFF2-40B4-BE49-F238E27FC236}">
              <a16:creationId xmlns:a16="http://schemas.microsoft.com/office/drawing/2014/main" id="{7067F3A2-B327-4AD7-A954-389B1FC6BE5F}"/>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2" name="フローチャート: 判断 771">
          <a:extLst>
            <a:ext uri="{FF2B5EF4-FFF2-40B4-BE49-F238E27FC236}">
              <a16:creationId xmlns:a16="http://schemas.microsoft.com/office/drawing/2014/main" id="{13724733-8529-4E7D-883E-94F040DB3618}"/>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a:extLst>
            <a:ext uri="{FF2B5EF4-FFF2-40B4-BE49-F238E27FC236}">
              <a16:creationId xmlns:a16="http://schemas.microsoft.com/office/drawing/2014/main" id="{288C789E-01C8-43A9-9D72-CC38CB0926AA}"/>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417377D-CA78-404E-AF62-56CD9838DA0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B5B1D6C-26C9-4C64-92B9-27702A0F0BC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FEBB890-F9D5-4BD9-ACD0-BD93D37CA50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CDE40FE-059F-4C79-804B-097B958B29E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716041C-C401-4597-AC68-228E2557C0D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779" name="楕円 778">
          <a:extLst>
            <a:ext uri="{FF2B5EF4-FFF2-40B4-BE49-F238E27FC236}">
              <a16:creationId xmlns:a16="http://schemas.microsoft.com/office/drawing/2014/main" id="{22E8D1DB-8845-4388-8762-56920102BE34}"/>
            </a:ext>
          </a:extLst>
        </xdr:cNvPr>
        <xdr:cNvSpPr/>
      </xdr:nvSpPr>
      <xdr:spPr>
        <a:xfrm>
          <a:off x="14325600" y="176227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170378</xdr:rowOff>
    </xdr:from>
    <xdr:ext cx="405111" cy="259045"/>
    <xdr:sp macro="" textlink="">
      <xdr:nvSpPr>
        <xdr:cNvPr id="780" name="【庁舎】&#10;有形固定資産減価償却率該当値テキスト">
          <a:extLst>
            <a:ext uri="{FF2B5EF4-FFF2-40B4-BE49-F238E27FC236}">
              <a16:creationId xmlns:a16="http://schemas.microsoft.com/office/drawing/2014/main" id="{F8DD3FAD-C55C-47A3-A65B-1AD2CADA20F5}"/>
            </a:ext>
          </a:extLst>
        </xdr:cNvPr>
        <xdr:cNvSpPr txBox="1"/>
      </xdr:nvSpPr>
      <xdr:spPr>
        <a:xfrm>
          <a:off x="14414500"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781" name="楕円 780">
          <a:extLst>
            <a:ext uri="{FF2B5EF4-FFF2-40B4-BE49-F238E27FC236}">
              <a16:creationId xmlns:a16="http://schemas.microsoft.com/office/drawing/2014/main" id="{49710D76-B219-42AB-A207-46D14D2D5E70}"/>
            </a:ext>
          </a:extLst>
        </xdr:cNvPr>
        <xdr:cNvSpPr/>
      </xdr:nvSpPr>
      <xdr:spPr>
        <a:xfrm>
          <a:off x="1357884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71301</xdr:rowOff>
    </xdr:to>
    <xdr:cxnSp macro="">
      <xdr:nvCxnSpPr>
        <xdr:cNvPr id="782" name="直線コネクタ 781">
          <a:extLst>
            <a:ext uri="{FF2B5EF4-FFF2-40B4-BE49-F238E27FC236}">
              <a16:creationId xmlns:a16="http://schemas.microsoft.com/office/drawing/2014/main" id="{256FEB52-53B3-4FF1-B33B-18F1502DA0E0}"/>
            </a:ext>
          </a:extLst>
        </xdr:cNvPr>
        <xdr:cNvCxnSpPr/>
      </xdr:nvCxnSpPr>
      <xdr:spPr>
        <a:xfrm>
          <a:off x="13629640" y="17631048"/>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83" name="楕円 782">
          <a:extLst>
            <a:ext uri="{FF2B5EF4-FFF2-40B4-BE49-F238E27FC236}">
              <a16:creationId xmlns:a16="http://schemas.microsoft.com/office/drawing/2014/main" id="{9FBF5373-E10B-43AB-80A0-AFBC9363E778}"/>
            </a:ext>
          </a:extLst>
        </xdr:cNvPr>
        <xdr:cNvSpPr/>
      </xdr:nvSpPr>
      <xdr:spPr>
        <a:xfrm>
          <a:off x="1280414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105</xdr:row>
      <xdr:rowOff>28848</xdr:rowOff>
    </xdr:to>
    <xdr:cxnSp macro="">
      <xdr:nvCxnSpPr>
        <xdr:cNvPr id="784" name="直線コネクタ 783">
          <a:extLst>
            <a:ext uri="{FF2B5EF4-FFF2-40B4-BE49-F238E27FC236}">
              <a16:creationId xmlns:a16="http://schemas.microsoft.com/office/drawing/2014/main" id="{39A35274-C863-4507-B405-22E0FE4F84A0}"/>
            </a:ext>
          </a:extLst>
        </xdr:cNvPr>
        <xdr:cNvCxnSpPr/>
      </xdr:nvCxnSpPr>
      <xdr:spPr>
        <a:xfrm>
          <a:off x="12854940" y="17561379"/>
          <a:ext cx="7747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785" name="楕円 784">
          <a:extLst>
            <a:ext uri="{FF2B5EF4-FFF2-40B4-BE49-F238E27FC236}">
              <a16:creationId xmlns:a16="http://schemas.microsoft.com/office/drawing/2014/main" id="{274E68B8-85AB-45D9-89D4-64BF81BF088B}"/>
            </a:ext>
          </a:extLst>
        </xdr:cNvPr>
        <xdr:cNvSpPr/>
      </xdr:nvSpPr>
      <xdr:spPr>
        <a:xfrm>
          <a:off x="12029440" y="17466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126819</xdr:rowOff>
    </xdr:to>
    <xdr:cxnSp macro="">
      <xdr:nvCxnSpPr>
        <xdr:cNvPr id="786" name="直線コネクタ 785">
          <a:extLst>
            <a:ext uri="{FF2B5EF4-FFF2-40B4-BE49-F238E27FC236}">
              <a16:creationId xmlns:a16="http://schemas.microsoft.com/office/drawing/2014/main" id="{7A36DF11-1F67-4E2F-A80B-71AB647EBD85}"/>
            </a:ext>
          </a:extLst>
        </xdr:cNvPr>
        <xdr:cNvCxnSpPr/>
      </xdr:nvCxnSpPr>
      <xdr:spPr>
        <a:xfrm>
          <a:off x="12072620" y="17517291"/>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787" name="楕円 786">
          <a:extLst>
            <a:ext uri="{FF2B5EF4-FFF2-40B4-BE49-F238E27FC236}">
              <a16:creationId xmlns:a16="http://schemas.microsoft.com/office/drawing/2014/main" id="{462F4E37-F748-42BD-9DDA-1FCE8828125A}"/>
            </a:ext>
          </a:extLst>
        </xdr:cNvPr>
        <xdr:cNvSpPr/>
      </xdr:nvSpPr>
      <xdr:spPr>
        <a:xfrm>
          <a:off x="11231880" y="1742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104</xdr:row>
      <xdr:rowOff>82731</xdr:rowOff>
    </xdr:to>
    <xdr:cxnSp macro="">
      <xdr:nvCxnSpPr>
        <xdr:cNvPr id="788" name="直線コネクタ 787">
          <a:extLst>
            <a:ext uri="{FF2B5EF4-FFF2-40B4-BE49-F238E27FC236}">
              <a16:creationId xmlns:a16="http://schemas.microsoft.com/office/drawing/2014/main" id="{3418980C-D11E-46DA-A372-8481C2C0DA45}"/>
            </a:ext>
          </a:extLst>
        </xdr:cNvPr>
        <xdr:cNvCxnSpPr/>
      </xdr:nvCxnSpPr>
      <xdr:spPr>
        <a:xfrm>
          <a:off x="11282680" y="17473204"/>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9" name="n_1aveValue【庁舎】&#10;有形固定資産減価償却率">
          <a:extLst>
            <a:ext uri="{FF2B5EF4-FFF2-40B4-BE49-F238E27FC236}">
              <a16:creationId xmlns:a16="http://schemas.microsoft.com/office/drawing/2014/main" id="{8E4897D1-CC67-43E4-BC62-025BF27E6B8B}"/>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0" name="n_2aveValue【庁舎】&#10;有形固定資産減価償却率">
          <a:extLst>
            <a:ext uri="{FF2B5EF4-FFF2-40B4-BE49-F238E27FC236}">
              <a16:creationId xmlns:a16="http://schemas.microsoft.com/office/drawing/2014/main" id="{D568FF26-ADBC-47E1-A26A-2F211156C47D}"/>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1" name="n_3aveValue【庁舎】&#10;有形固定資産減価償却率">
          <a:extLst>
            <a:ext uri="{FF2B5EF4-FFF2-40B4-BE49-F238E27FC236}">
              <a16:creationId xmlns:a16="http://schemas.microsoft.com/office/drawing/2014/main" id="{01A9D758-5D65-4834-B980-D9E91FBB64D5}"/>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2" name="n_4aveValue【庁舎】&#10;有形固定資産減価償却率">
          <a:extLst>
            <a:ext uri="{FF2B5EF4-FFF2-40B4-BE49-F238E27FC236}">
              <a16:creationId xmlns:a16="http://schemas.microsoft.com/office/drawing/2014/main" id="{457A459A-2439-4B06-ACDB-2F187D75627F}"/>
            </a:ext>
          </a:extLst>
        </xdr:cNvPr>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793" name="n_1mainValue【庁舎】&#10;有形固定資産減価償却率">
          <a:extLst>
            <a:ext uri="{FF2B5EF4-FFF2-40B4-BE49-F238E27FC236}">
              <a16:creationId xmlns:a16="http://schemas.microsoft.com/office/drawing/2014/main" id="{7F80D91E-E430-4660-ABDD-0EB2CBA22C7D}"/>
            </a:ext>
          </a:extLst>
        </xdr:cNvPr>
        <xdr:cNvSpPr txBox="1"/>
      </xdr:nvSpPr>
      <xdr:spPr>
        <a:xfrm>
          <a:off x="134372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168746</xdr:rowOff>
    </xdr:from>
    <xdr:ext cx="405111" cy="259045"/>
    <xdr:sp macro="" textlink="">
      <xdr:nvSpPr>
        <xdr:cNvPr id="794" name="n_2mainValue【庁舎】&#10;有形固定資産減価償却率">
          <a:extLst>
            <a:ext uri="{FF2B5EF4-FFF2-40B4-BE49-F238E27FC236}">
              <a16:creationId xmlns:a16="http://schemas.microsoft.com/office/drawing/2014/main" id="{1EE18638-2B78-49B8-85F9-8341144DF865}"/>
            </a:ext>
          </a:extLst>
        </xdr:cNvPr>
        <xdr:cNvSpPr txBox="1"/>
      </xdr:nvSpPr>
      <xdr:spPr>
        <a:xfrm>
          <a:off x="12675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795" name="n_3mainValue【庁舎】&#10;有形固定資産減価償却率">
          <a:extLst>
            <a:ext uri="{FF2B5EF4-FFF2-40B4-BE49-F238E27FC236}">
              <a16:creationId xmlns:a16="http://schemas.microsoft.com/office/drawing/2014/main" id="{D474D64D-C85B-41EF-88A7-4A76A0E8389F}"/>
            </a:ext>
          </a:extLst>
        </xdr:cNvPr>
        <xdr:cNvSpPr txBox="1"/>
      </xdr:nvSpPr>
      <xdr:spPr>
        <a:xfrm>
          <a:off x="1190054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796" name="n_4mainValue【庁舎】&#10;有形固定資産減価償却率">
          <a:extLst>
            <a:ext uri="{FF2B5EF4-FFF2-40B4-BE49-F238E27FC236}">
              <a16:creationId xmlns:a16="http://schemas.microsoft.com/office/drawing/2014/main" id="{319CCC69-E444-4F2C-B5CC-0CDA8CE48EF7}"/>
            </a:ext>
          </a:extLst>
        </xdr:cNvPr>
        <xdr:cNvSpPr txBox="1"/>
      </xdr:nvSpPr>
      <xdr:spPr>
        <a:xfrm>
          <a:off x="1110298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066925F-9298-4CDE-B57F-D365681EF9F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9ED6798-C004-41B8-A0DE-19AF81BE6F8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660B61EB-D8FF-40F7-A00E-651FEBC419E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D79C4C2-EF64-4447-B61B-FDC7A385058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826EDAB-2C4E-4C23-B792-E0B68C393F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479FD01-C17C-4FF4-8B18-2755462F8F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2E39C909-4849-4471-847E-FD0DD674D00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67E8176-B83F-4A6E-A663-C04704C0994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1C8C7E4B-20FF-41C4-95DD-55FFFF24150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79BF21B-E719-4411-A3BE-7AE521192C3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a:extLst>
            <a:ext uri="{FF2B5EF4-FFF2-40B4-BE49-F238E27FC236}">
              <a16:creationId xmlns:a16="http://schemas.microsoft.com/office/drawing/2014/main" id="{E2D7E5B9-CF68-4276-80D0-0B4B00108D2C}"/>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a:extLst>
            <a:ext uri="{FF2B5EF4-FFF2-40B4-BE49-F238E27FC236}">
              <a16:creationId xmlns:a16="http://schemas.microsoft.com/office/drawing/2014/main" id="{CE5FDB67-658A-49A1-83AB-1DE728376379}"/>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CB5F22CF-F7B5-4D95-B5F3-8036A13DD15D}"/>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909286C6-839D-482B-A2E0-A830B47B72A3}"/>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a:extLst>
            <a:ext uri="{FF2B5EF4-FFF2-40B4-BE49-F238E27FC236}">
              <a16:creationId xmlns:a16="http://schemas.microsoft.com/office/drawing/2014/main" id="{80CC05EC-8738-4A34-A43E-D561B7584682}"/>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a:extLst>
            <a:ext uri="{FF2B5EF4-FFF2-40B4-BE49-F238E27FC236}">
              <a16:creationId xmlns:a16="http://schemas.microsoft.com/office/drawing/2014/main" id="{5C5C3BEA-A8D6-4F28-AB47-553A349AE3D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3203DDCD-5C81-4DA1-8EE7-53D8372B49A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C6F6419-2CCB-49A4-B552-9E28BA01127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a:extLst>
            <a:ext uri="{FF2B5EF4-FFF2-40B4-BE49-F238E27FC236}">
              <a16:creationId xmlns:a16="http://schemas.microsoft.com/office/drawing/2014/main" id="{FB5F32DF-56FA-43C4-91B1-E3DC1839588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a:extLst>
            <a:ext uri="{FF2B5EF4-FFF2-40B4-BE49-F238E27FC236}">
              <a16:creationId xmlns:a16="http://schemas.microsoft.com/office/drawing/2014/main" id="{ED27C43E-39B2-4E50-9B75-E2EE7003016C}"/>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85BA339A-4322-4DDA-858D-A54A00517893}"/>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F56437B0-9BCF-4DE7-B137-42BABDDF200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a:extLst>
            <a:ext uri="{FF2B5EF4-FFF2-40B4-BE49-F238E27FC236}">
              <a16:creationId xmlns:a16="http://schemas.microsoft.com/office/drawing/2014/main" id="{9F9D8AEF-CAB1-4A37-AEDE-A6EF764CE35D}"/>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a:extLst>
            <a:ext uri="{FF2B5EF4-FFF2-40B4-BE49-F238E27FC236}">
              <a16:creationId xmlns:a16="http://schemas.microsoft.com/office/drawing/2014/main" id="{A89AA7C8-BCBF-49A6-8BD6-B96631A2CB05}"/>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D398B0B-BA28-46C1-A0CD-C0272227D05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1B3AA2B-A5B0-4D57-9768-3B2EB10C640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362B016E-9444-452D-812D-ECBDC534346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4" name="直線コネクタ 823">
          <a:extLst>
            <a:ext uri="{FF2B5EF4-FFF2-40B4-BE49-F238E27FC236}">
              <a16:creationId xmlns:a16="http://schemas.microsoft.com/office/drawing/2014/main" id="{8D6188E5-C9FB-4282-91D6-99F28A672588}"/>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5" name="【庁舎】&#10;一人当たり面積最小値テキスト">
          <a:extLst>
            <a:ext uri="{FF2B5EF4-FFF2-40B4-BE49-F238E27FC236}">
              <a16:creationId xmlns:a16="http://schemas.microsoft.com/office/drawing/2014/main" id="{83F9AC71-1851-4E23-A8F6-25817F8BEEF2}"/>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6" name="直線コネクタ 825">
          <a:extLst>
            <a:ext uri="{FF2B5EF4-FFF2-40B4-BE49-F238E27FC236}">
              <a16:creationId xmlns:a16="http://schemas.microsoft.com/office/drawing/2014/main" id="{D5A07FCD-F7F1-429E-8169-1D58CF3FC0B9}"/>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7" name="【庁舎】&#10;一人当たり面積最大値テキスト">
          <a:extLst>
            <a:ext uri="{FF2B5EF4-FFF2-40B4-BE49-F238E27FC236}">
              <a16:creationId xmlns:a16="http://schemas.microsoft.com/office/drawing/2014/main" id="{72FDCEE6-8AC6-4863-BB0E-26EAA53F6B0C}"/>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8" name="直線コネクタ 827">
          <a:extLst>
            <a:ext uri="{FF2B5EF4-FFF2-40B4-BE49-F238E27FC236}">
              <a16:creationId xmlns:a16="http://schemas.microsoft.com/office/drawing/2014/main" id="{80E99591-2AD7-45BE-AFC3-50F43BEE1A92}"/>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9" name="【庁舎】&#10;一人当たり面積平均値テキスト">
          <a:extLst>
            <a:ext uri="{FF2B5EF4-FFF2-40B4-BE49-F238E27FC236}">
              <a16:creationId xmlns:a16="http://schemas.microsoft.com/office/drawing/2014/main" id="{358C38B5-C4D9-4A22-B82E-7247AB3D24E7}"/>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0" name="フローチャート: 判断 829">
          <a:extLst>
            <a:ext uri="{FF2B5EF4-FFF2-40B4-BE49-F238E27FC236}">
              <a16:creationId xmlns:a16="http://schemas.microsoft.com/office/drawing/2014/main" id="{D2061AED-A41C-4026-B344-D68E06605D46}"/>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1" name="フローチャート: 判断 830">
          <a:extLst>
            <a:ext uri="{FF2B5EF4-FFF2-40B4-BE49-F238E27FC236}">
              <a16:creationId xmlns:a16="http://schemas.microsoft.com/office/drawing/2014/main" id="{2BDD0ABA-6627-4A4A-87C5-0DAFDC632D06}"/>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2" name="フローチャート: 判断 831">
          <a:extLst>
            <a:ext uri="{FF2B5EF4-FFF2-40B4-BE49-F238E27FC236}">
              <a16:creationId xmlns:a16="http://schemas.microsoft.com/office/drawing/2014/main" id="{D11BB6C7-E6B0-48B4-AA97-8CD97A30571C}"/>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3" name="フローチャート: 判断 832">
          <a:extLst>
            <a:ext uri="{FF2B5EF4-FFF2-40B4-BE49-F238E27FC236}">
              <a16:creationId xmlns:a16="http://schemas.microsoft.com/office/drawing/2014/main" id="{79624BE9-58BB-47E7-961B-5B82DDF889EA}"/>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4" name="フローチャート: 判断 833">
          <a:extLst>
            <a:ext uri="{FF2B5EF4-FFF2-40B4-BE49-F238E27FC236}">
              <a16:creationId xmlns:a16="http://schemas.microsoft.com/office/drawing/2014/main" id="{95323B3A-CD12-4646-88FB-055218D1123D}"/>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1ABB25E-C5FE-4306-8791-D358CED6236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9AADA37-E002-4EA7-83FB-361147047E8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1F0B985-48F7-4135-8393-E85A267A9EB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148385-5700-4F47-8EBF-73B9B484C18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1746C01-5C1F-4759-9D10-81B72388603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28257</xdr:rowOff>
    </xdr:from>
    <xdr:to>
      <xdr:col>116</xdr:col>
      <xdr:colOff>114300</xdr:colOff>
      <xdr:row>107</xdr:row>
      <xdr:rowOff>129857</xdr:rowOff>
    </xdr:to>
    <xdr:sp macro="" textlink="">
      <xdr:nvSpPr>
        <xdr:cNvPr id="840" name="楕円 839">
          <a:extLst>
            <a:ext uri="{FF2B5EF4-FFF2-40B4-BE49-F238E27FC236}">
              <a16:creationId xmlns:a16="http://schemas.microsoft.com/office/drawing/2014/main" id="{6EA52877-2428-4532-A05B-230C99B6862F}"/>
            </a:ext>
          </a:extLst>
        </xdr:cNvPr>
        <xdr:cNvSpPr/>
      </xdr:nvSpPr>
      <xdr:spPr>
        <a:xfrm>
          <a:off x="19458940" y="179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6684</xdr:rowOff>
    </xdr:from>
    <xdr:ext cx="469744" cy="259045"/>
    <xdr:sp macro="" textlink="">
      <xdr:nvSpPr>
        <xdr:cNvPr id="841" name="【庁舎】&#10;一人当たり面積該当値テキスト">
          <a:extLst>
            <a:ext uri="{FF2B5EF4-FFF2-40B4-BE49-F238E27FC236}">
              <a16:creationId xmlns:a16="http://schemas.microsoft.com/office/drawing/2014/main" id="{C71F6463-F0E8-404E-8B4A-819A6EE387D4}"/>
            </a:ext>
          </a:extLst>
        </xdr:cNvPr>
        <xdr:cNvSpPr txBox="1"/>
      </xdr:nvSpPr>
      <xdr:spPr>
        <a:xfrm>
          <a:off x="19547840" y="1794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28257</xdr:rowOff>
    </xdr:from>
    <xdr:to>
      <xdr:col>112</xdr:col>
      <xdr:colOff>38100</xdr:colOff>
      <xdr:row>107</xdr:row>
      <xdr:rowOff>129857</xdr:rowOff>
    </xdr:to>
    <xdr:sp macro="" textlink="">
      <xdr:nvSpPr>
        <xdr:cNvPr id="842" name="楕円 841">
          <a:extLst>
            <a:ext uri="{FF2B5EF4-FFF2-40B4-BE49-F238E27FC236}">
              <a16:creationId xmlns:a16="http://schemas.microsoft.com/office/drawing/2014/main" id="{A5651AD2-0F40-4268-AEEB-739085A8D6B4}"/>
            </a:ext>
          </a:extLst>
        </xdr:cNvPr>
        <xdr:cNvSpPr/>
      </xdr:nvSpPr>
      <xdr:spPr>
        <a:xfrm>
          <a:off x="18735040" y="17965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79057</xdr:rowOff>
    </xdr:from>
    <xdr:to>
      <xdr:col>116</xdr:col>
      <xdr:colOff>63500</xdr:colOff>
      <xdr:row>107</xdr:row>
      <xdr:rowOff>79057</xdr:rowOff>
    </xdr:to>
    <xdr:cxnSp macro="">
      <xdr:nvCxnSpPr>
        <xdr:cNvPr id="843" name="直線コネクタ 842">
          <a:extLst>
            <a:ext uri="{FF2B5EF4-FFF2-40B4-BE49-F238E27FC236}">
              <a16:creationId xmlns:a16="http://schemas.microsoft.com/office/drawing/2014/main" id="{B68BECAB-A9A3-4E19-8A49-6C1731A4E7CB}"/>
            </a:ext>
          </a:extLst>
        </xdr:cNvPr>
        <xdr:cNvCxnSpPr/>
      </xdr:nvCxnSpPr>
      <xdr:spPr>
        <a:xfrm>
          <a:off x="18778220" y="180165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62548</xdr:rowOff>
    </xdr:from>
    <xdr:to>
      <xdr:col>107</xdr:col>
      <xdr:colOff>101600</xdr:colOff>
      <xdr:row>107</xdr:row>
      <xdr:rowOff>164148</xdr:rowOff>
    </xdr:to>
    <xdr:sp macro="" textlink="">
      <xdr:nvSpPr>
        <xdr:cNvPr id="844" name="楕円 843">
          <a:extLst>
            <a:ext uri="{FF2B5EF4-FFF2-40B4-BE49-F238E27FC236}">
              <a16:creationId xmlns:a16="http://schemas.microsoft.com/office/drawing/2014/main" id="{3312A324-2FC8-4748-A201-F5E89FD773BE}"/>
            </a:ext>
          </a:extLst>
        </xdr:cNvPr>
        <xdr:cNvSpPr/>
      </xdr:nvSpPr>
      <xdr:spPr>
        <a:xfrm>
          <a:off x="17937480" y="18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79057</xdr:rowOff>
    </xdr:from>
    <xdr:to>
      <xdr:col>111</xdr:col>
      <xdr:colOff>177800</xdr:colOff>
      <xdr:row>107</xdr:row>
      <xdr:rowOff>113348</xdr:rowOff>
    </xdr:to>
    <xdr:cxnSp macro="">
      <xdr:nvCxnSpPr>
        <xdr:cNvPr id="845" name="直線コネクタ 844">
          <a:extLst>
            <a:ext uri="{FF2B5EF4-FFF2-40B4-BE49-F238E27FC236}">
              <a16:creationId xmlns:a16="http://schemas.microsoft.com/office/drawing/2014/main" id="{D41DC278-5AE3-450A-BDCE-5A3AF5E83407}"/>
            </a:ext>
          </a:extLst>
        </xdr:cNvPr>
        <xdr:cNvCxnSpPr/>
      </xdr:nvCxnSpPr>
      <xdr:spPr>
        <a:xfrm flipV="1">
          <a:off x="17988280" y="18016537"/>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62548</xdr:rowOff>
    </xdr:from>
    <xdr:to>
      <xdr:col>102</xdr:col>
      <xdr:colOff>165100</xdr:colOff>
      <xdr:row>107</xdr:row>
      <xdr:rowOff>164148</xdr:rowOff>
    </xdr:to>
    <xdr:sp macro="" textlink="">
      <xdr:nvSpPr>
        <xdr:cNvPr id="846" name="楕円 845">
          <a:extLst>
            <a:ext uri="{FF2B5EF4-FFF2-40B4-BE49-F238E27FC236}">
              <a16:creationId xmlns:a16="http://schemas.microsoft.com/office/drawing/2014/main" id="{8C3069CB-4209-4C86-9A94-BA896407821F}"/>
            </a:ext>
          </a:extLst>
        </xdr:cNvPr>
        <xdr:cNvSpPr/>
      </xdr:nvSpPr>
      <xdr:spPr>
        <a:xfrm>
          <a:off x="17162780" y="18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113348</xdr:rowOff>
    </xdr:from>
    <xdr:to>
      <xdr:col>107</xdr:col>
      <xdr:colOff>50800</xdr:colOff>
      <xdr:row>107</xdr:row>
      <xdr:rowOff>113348</xdr:rowOff>
    </xdr:to>
    <xdr:cxnSp macro="">
      <xdr:nvCxnSpPr>
        <xdr:cNvPr id="847" name="直線コネクタ 846">
          <a:extLst>
            <a:ext uri="{FF2B5EF4-FFF2-40B4-BE49-F238E27FC236}">
              <a16:creationId xmlns:a16="http://schemas.microsoft.com/office/drawing/2014/main" id="{74899ADF-BA1D-4479-BCA2-3481AB5EC433}"/>
            </a:ext>
          </a:extLst>
        </xdr:cNvPr>
        <xdr:cNvCxnSpPr/>
      </xdr:nvCxnSpPr>
      <xdr:spPr>
        <a:xfrm>
          <a:off x="17213580" y="180508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62548</xdr:rowOff>
    </xdr:from>
    <xdr:to>
      <xdr:col>98</xdr:col>
      <xdr:colOff>38100</xdr:colOff>
      <xdr:row>107</xdr:row>
      <xdr:rowOff>164148</xdr:rowOff>
    </xdr:to>
    <xdr:sp macro="" textlink="">
      <xdr:nvSpPr>
        <xdr:cNvPr id="848" name="楕円 847">
          <a:extLst>
            <a:ext uri="{FF2B5EF4-FFF2-40B4-BE49-F238E27FC236}">
              <a16:creationId xmlns:a16="http://schemas.microsoft.com/office/drawing/2014/main" id="{807737C4-F11F-4DA8-AFFF-659F18FBA8D9}"/>
            </a:ext>
          </a:extLst>
        </xdr:cNvPr>
        <xdr:cNvSpPr/>
      </xdr:nvSpPr>
      <xdr:spPr>
        <a:xfrm>
          <a:off x="16388080" y="18000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113348</xdr:rowOff>
    </xdr:from>
    <xdr:to>
      <xdr:col>102</xdr:col>
      <xdr:colOff>114300</xdr:colOff>
      <xdr:row>107</xdr:row>
      <xdr:rowOff>113348</xdr:rowOff>
    </xdr:to>
    <xdr:cxnSp macro="">
      <xdr:nvCxnSpPr>
        <xdr:cNvPr id="849" name="直線コネクタ 848">
          <a:extLst>
            <a:ext uri="{FF2B5EF4-FFF2-40B4-BE49-F238E27FC236}">
              <a16:creationId xmlns:a16="http://schemas.microsoft.com/office/drawing/2014/main" id="{A6974183-7507-4391-9163-DECB7506BC77}"/>
            </a:ext>
          </a:extLst>
        </xdr:cNvPr>
        <xdr:cNvCxnSpPr/>
      </xdr:nvCxnSpPr>
      <xdr:spPr>
        <a:xfrm>
          <a:off x="16431260" y="180508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0" name="n_1aveValue【庁舎】&#10;一人当たり面積">
          <a:extLst>
            <a:ext uri="{FF2B5EF4-FFF2-40B4-BE49-F238E27FC236}">
              <a16:creationId xmlns:a16="http://schemas.microsoft.com/office/drawing/2014/main" id="{004FD10A-AB78-4DD9-B3E4-A6D24E042C4B}"/>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1" name="n_2aveValue【庁舎】&#10;一人当たり面積">
          <a:extLst>
            <a:ext uri="{FF2B5EF4-FFF2-40B4-BE49-F238E27FC236}">
              <a16:creationId xmlns:a16="http://schemas.microsoft.com/office/drawing/2014/main" id="{1E4221A4-27E8-498F-8CE5-DE9EB44154D7}"/>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2" name="n_3aveValue【庁舎】&#10;一人当たり面積">
          <a:extLst>
            <a:ext uri="{FF2B5EF4-FFF2-40B4-BE49-F238E27FC236}">
              <a16:creationId xmlns:a16="http://schemas.microsoft.com/office/drawing/2014/main" id="{EE31BA25-9EF4-46D7-91B1-3E6EE01E36A7}"/>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3" name="n_4aveValue【庁舎】&#10;一人当たり面積">
          <a:extLst>
            <a:ext uri="{FF2B5EF4-FFF2-40B4-BE49-F238E27FC236}">
              <a16:creationId xmlns:a16="http://schemas.microsoft.com/office/drawing/2014/main" id="{AB2B66DE-3319-431B-BD55-DD76782F4692}"/>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120984</xdr:rowOff>
    </xdr:from>
    <xdr:ext cx="469744" cy="259045"/>
    <xdr:sp macro="" textlink="">
      <xdr:nvSpPr>
        <xdr:cNvPr id="854" name="n_1mainValue【庁舎】&#10;一人当たり面積">
          <a:extLst>
            <a:ext uri="{FF2B5EF4-FFF2-40B4-BE49-F238E27FC236}">
              <a16:creationId xmlns:a16="http://schemas.microsoft.com/office/drawing/2014/main" id="{175F813A-08CF-4077-B118-43642D78772A}"/>
            </a:ext>
          </a:extLst>
        </xdr:cNvPr>
        <xdr:cNvSpPr txBox="1"/>
      </xdr:nvSpPr>
      <xdr:spPr>
        <a:xfrm>
          <a:off x="18561127" y="1805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155275</xdr:rowOff>
    </xdr:from>
    <xdr:ext cx="469744" cy="259045"/>
    <xdr:sp macro="" textlink="">
      <xdr:nvSpPr>
        <xdr:cNvPr id="855" name="n_2mainValue【庁舎】&#10;一人当たり面積">
          <a:extLst>
            <a:ext uri="{FF2B5EF4-FFF2-40B4-BE49-F238E27FC236}">
              <a16:creationId xmlns:a16="http://schemas.microsoft.com/office/drawing/2014/main" id="{8791D1BB-DEE0-46A7-961C-1CEDFFE4B959}"/>
            </a:ext>
          </a:extLst>
        </xdr:cNvPr>
        <xdr:cNvSpPr txBox="1"/>
      </xdr:nvSpPr>
      <xdr:spPr>
        <a:xfrm>
          <a:off x="17776267" y="180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155275</xdr:rowOff>
    </xdr:from>
    <xdr:ext cx="469744" cy="259045"/>
    <xdr:sp macro="" textlink="">
      <xdr:nvSpPr>
        <xdr:cNvPr id="856" name="n_3mainValue【庁舎】&#10;一人当たり面積">
          <a:extLst>
            <a:ext uri="{FF2B5EF4-FFF2-40B4-BE49-F238E27FC236}">
              <a16:creationId xmlns:a16="http://schemas.microsoft.com/office/drawing/2014/main" id="{2184F8E2-48F6-4853-ABCA-41D160ADD9D7}"/>
            </a:ext>
          </a:extLst>
        </xdr:cNvPr>
        <xdr:cNvSpPr txBox="1"/>
      </xdr:nvSpPr>
      <xdr:spPr>
        <a:xfrm>
          <a:off x="17001567" y="180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155275</xdr:rowOff>
    </xdr:from>
    <xdr:ext cx="469744" cy="259045"/>
    <xdr:sp macro="" textlink="">
      <xdr:nvSpPr>
        <xdr:cNvPr id="857" name="n_4mainValue【庁舎】&#10;一人当たり面積">
          <a:extLst>
            <a:ext uri="{FF2B5EF4-FFF2-40B4-BE49-F238E27FC236}">
              <a16:creationId xmlns:a16="http://schemas.microsoft.com/office/drawing/2014/main" id="{7883908A-1918-436F-AC81-72652EDDBBD6}"/>
            </a:ext>
          </a:extLst>
        </xdr:cNvPr>
        <xdr:cNvSpPr txBox="1"/>
      </xdr:nvSpPr>
      <xdr:spPr>
        <a:xfrm>
          <a:off x="16226867" y="180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32ADCE78-B492-435C-A8A5-71DC4EE8788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C061821-2369-4830-8376-AEE4F8D8222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FC8A1EB1-F4A1-4455-ACF9-B0DBE9AF843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類似団体平均と比較し、特に有形固定資産減価償却率が高くなっている施設は消防施設であり、特に低くなっている施設は保健センターであ。</a:t>
          </a: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a:t>
          </a:r>
        </a:p>
        <a:p>
          <a:r>
            <a:rPr kumimoji="1" lang="ja-JP" altLang="en-US" sz="1300">
              <a:latin typeface="ＭＳ Ｐゴシック" panose="020B0600070205080204" pitchFamily="50" charset="-128"/>
              <a:ea typeface="ＭＳ Ｐゴシック" panose="020B0600070205080204" pitchFamily="50" charset="-128"/>
            </a:rPr>
            <a:t>　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％と類似団体平均である</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年度に市役所敷地内に防災拠点施設を兼ね備えた新保健センターを建設したことによるものである。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今後も引き続き、施設の稼働状況や老朽化状況に注視しながら、適切な施設の維持管理、計画的な改修について、優先度を見極めながら検討していく必要がある。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19442480</v>
      </c>
      <c r="BO4" s="384"/>
      <c r="BP4" s="384"/>
      <c r="BQ4" s="384"/>
      <c r="BR4" s="384"/>
      <c r="BS4" s="384"/>
      <c r="BT4" s="384"/>
      <c r="BU4" s="385"/>
      <c r="BV4" s="383">
        <v>20640303</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9.1</v>
      </c>
      <c r="CU4" s="390"/>
      <c r="CV4" s="390"/>
      <c r="CW4" s="390"/>
      <c r="CX4" s="390"/>
      <c r="CY4" s="390"/>
      <c r="CZ4" s="390"/>
      <c r="DA4" s="391"/>
      <c r="DB4" s="389">
        <v>11.4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18437918</v>
      </c>
      <c r="BO5" s="421"/>
      <c r="BP5" s="421"/>
      <c r="BQ5" s="421"/>
      <c r="BR5" s="421"/>
      <c r="BS5" s="421"/>
      <c r="BT5" s="421"/>
      <c r="BU5" s="422"/>
      <c r="BV5" s="420">
        <v>19251610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93</v>
      </c>
      <c r="CU5" s="418"/>
      <c r="CV5" s="418"/>
      <c r="CW5" s="418"/>
      <c r="CX5" s="418"/>
      <c r="CY5" s="418"/>
      <c r="CZ5" s="418"/>
      <c r="DA5" s="419"/>
      <c r="DB5" s="417">
        <v>86.7</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1004562</v>
      </c>
      <c r="BO6" s="421"/>
      <c r="BP6" s="421"/>
      <c r="BQ6" s="421"/>
      <c r="BR6" s="421"/>
      <c r="BS6" s="421"/>
      <c r="BT6" s="421"/>
      <c r="BU6" s="422"/>
      <c r="BV6" s="420">
        <v>1388693</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95.4</v>
      </c>
      <c r="CU6" s="458"/>
      <c r="CV6" s="458"/>
      <c r="CW6" s="458"/>
      <c r="CX6" s="458"/>
      <c r="CY6" s="458"/>
      <c r="CZ6" s="458"/>
      <c r="DA6" s="459"/>
      <c r="DB6" s="457">
        <v>94.6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79549</v>
      </c>
      <c r="BO7" s="421"/>
      <c r="BP7" s="421"/>
      <c r="BQ7" s="421"/>
      <c r="BR7" s="421"/>
      <c r="BS7" s="421"/>
      <c r="BT7" s="421"/>
      <c r="BU7" s="422"/>
      <c r="BV7" s="420">
        <v>218139</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10113401</v>
      </c>
      <c r="CU7" s="421"/>
      <c r="CV7" s="421"/>
      <c r="CW7" s="421"/>
      <c r="CX7" s="421"/>
      <c r="CY7" s="421"/>
      <c r="CZ7" s="421"/>
      <c r="DA7" s="422"/>
      <c r="DB7" s="420">
        <v>10306635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925013</v>
      </c>
      <c r="BO8" s="421"/>
      <c r="BP8" s="421"/>
      <c r="BQ8" s="421"/>
      <c r="BR8" s="421"/>
      <c r="BS8" s="421"/>
      <c r="BT8" s="421"/>
      <c r="BU8" s="422"/>
      <c r="BV8" s="420">
        <v>1170554</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0.76</v>
      </c>
      <c r="CU8" s="461"/>
      <c r="CV8" s="461"/>
      <c r="CW8" s="461"/>
      <c r="CX8" s="461"/>
      <c r="CY8" s="461"/>
      <c r="CZ8" s="461"/>
      <c r="DA8" s="462"/>
      <c r="DB8" s="460">
        <v>0.79</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49735</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106</v>
      </c>
      <c r="AV9" s="453"/>
      <c r="AW9" s="453"/>
      <c r="AX9" s="453"/>
      <c r="AY9" s="454" t="s">
        <v>117</v>
      </c>
      <c r="AZ9" s="455"/>
      <c r="BA9" s="455"/>
      <c r="BB9" s="455"/>
      <c r="BC9" s="455"/>
      <c r="BD9" s="455"/>
      <c r="BE9" s="455"/>
      <c r="BF9" s="455"/>
      <c r="BG9" s="455"/>
      <c r="BH9" s="455"/>
      <c r="BI9" s="455"/>
      <c r="BJ9" s="455"/>
      <c r="BK9" s="455"/>
      <c r="BL9" s="455"/>
      <c r="BM9" s="456"/>
      <c r="BN9" s="420">
        <v>-245541</v>
      </c>
      <c r="BO9" s="421"/>
      <c r="BP9" s="421"/>
      <c r="BQ9" s="421"/>
      <c r="BR9" s="421"/>
      <c r="BS9" s="421"/>
      <c r="BT9" s="421"/>
      <c r="BU9" s="422"/>
      <c r="BV9" s="420">
        <v>277231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12.2</v>
      </c>
      <c r="CU9" s="418"/>
      <c r="CV9" s="418"/>
      <c r="CW9" s="418"/>
      <c r="CX9" s="418"/>
      <c r="CY9" s="418"/>
      <c r="CZ9" s="418"/>
      <c r="DA9" s="419"/>
      <c r="DB9" s="417">
        <v>12.1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49636</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106</v>
      </c>
      <c r="AV10" s="453"/>
      <c r="AW10" s="453"/>
      <c r="AX10" s="453"/>
      <c r="AY10" s="454" t="s">
        <v>121</v>
      </c>
      <c r="AZ10" s="455"/>
      <c r="BA10" s="455"/>
      <c r="BB10" s="455"/>
      <c r="BC10" s="455"/>
      <c r="BD10" s="455"/>
      <c r="BE10" s="455"/>
      <c r="BF10" s="455"/>
      <c r="BG10" s="455"/>
      <c r="BH10" s="455"/>
      <c r="BI10" s="455"/>
      <c r="BJ10" s="455"/>
      <c r="BK10" s="455"/>
      <c r="BL10" s="455"/>
      <c r="BM10" s="456"/>
      <c r="BN10" s="420">
        <v>781322</v>
      </c>
      <c r="BO10" s="421"/>
      <c r="BP10" s="421"/>
      <c r="BQ10" s="421"/>
      <c r="BR10" s="421"/>
      <c r="BS10" s="421"/>
      <c r="BT10" s="421"/>
      <c r="BU10" s="422"/>
      <c r="BV10" s="420">
        <v>780989</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106</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49404</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106</v>
      </c>
      <c r="AV12" s="453"/>
      <c r="AW12" s="453"/>
      <c r="AX12" s="453"/>
      <c r="AY12" s="454" t="s">
        <v>135</v>
      </c>
      <c r="AZ12" s="455"/>
      <c r="BA12" s="455"/>
      <c r="BB12" s="455"/>
      <c r="BC12" s="455"/>
      <c r="BD12" s="455"/>
      <c r="BE12" s="455"/>
      <c r="BF12" s="455"/>
      <c r="BG12" s="455"/>
      <c r="BH12" s="455"/>
      <c r="BI12" s="455"/>
      <c r="BJ12" s="455"/>
      <c r="BK12" s="455"/>
      <c r="BL12" s="455"/>
      <c r="BM12" s="456"/>
      <c r="BN12" s="420">
        <v>758522</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128</v>
      </c>
      <c r="CU12" s="461"/>
      <c r="CV12" s="461"/>
      <c r="CW12" s="461"/>
      <c r="CX12" s="461"/>
      <c r="CY12" s="461"/>
      <c r="CZ12" s="461"/>
      <c r="DA12" s="462"/>
      <c r="DB12" s="460" t="s">
        <v>128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137</v>
      </c>
      <c r="N13" s="512"/>
      <c r="O13" s="512"/>
      <c r="P13" s="512"/>
      <c r="Q13" s="513"/>
      <c r="R13" s="504">
        <v>46504</v>
      </c>
      <c r="S13" s="505"/>
      <c r="T13" s="505"/>
      <c r="U13" s="505"/>
      <c r="V13" s="506"/>
      <c r="W13" s="436" t="s">
        <v>138</v>
      </c>
      <c r="X13" s="437"/>
      <c r="Y13" s="437"/>
      <c r="Z13" s="437"/>
      <c r="AA13" s="437"/>
      <c r="AB13" s="427"/>
      <c r="AC13" s="471">
        <v>1846</v>
      </c>
      <c r="AD13" s="472"/>
      <c r="AE13" s="472"/>
      <c r="AF13" s="472"/>
      <c r="AG13" s="514"/>
      <c r="AH13" s="471">
        <v>2131</v>
      </c>
      <c r="AI13" s="472"/>
      <c r="AJ13" s="472"/>
      <c r="AK13" s="472"/>
      <c r="AL13" s="473"/>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20">
        <v>-222741</v>
      </c>
      <c r="BO13" s="421"/>
      <c r="BP13" s="421"/>
      <c r="BQ13" s="421"/>
      <c r="BR13" s="421"/>
      <c r="BS13" s="421"/>
      <c r="BT13" s="421"/>
      <c r="BU13" s="422"/>
      <c r="BV13" s="420">
        <v>1058220</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7.1</v>
      </c>
      <c r="CU13" s="418"/>
      <c r="CV13" s="418"/>
      <c r="CW13" s="418"/>
      <c r="CX13" s="418"/>
      <c r="CY13" s="418"/>
      <c r="CZ13" s="418"/>
      <c r="DA13" s="419"/>
      <c r="DB13" s="417">
        <v>7.4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49404</v>
      </c>
      <c r="S14" s="505"/>
      <c r="T14" s="505"/>
      <c r="U14" s="505"/>
      <c r="V14" s="506"/>
      <c r="W14" s="410"/>
      <c r="X14" s="411"/>
      <c r="Y14" s="411"/>
      <c r="Z14" s="411"/>
      <c r="AA14" s="411"/>
      <c r="AB14" s="400"/>
      <c r="AC14" s="507">
        <v>7.8</v>
      </c>
      <c r="AD14" s="508"/>
      <c r="AE14" s="508"/>
      <c r="AF14" s="508"/>
      <c r="AG14" s="509"/>
      <c r="AH14" s="507">
        <v>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t="s">
        <v>128</v>
      </c>
      <c r="CU14" s="519"/>
      <c r="CV14" s="519"/>
      <c r="CW14" s="519"/>
      <c r="CX14" s="519"/>
      <c r="CY14" s="519"/>
      <c r="CZ14" s="519"/>
      <c r="DA14" s="520"/>
      <c r="DB14" s="518">
        <v>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137</v>
      </c>
      <c r="N15" s="512"/>
      <c r="O15" s="512"/>
      <c r="P15" s="512"/>
      <c r="Q15" s="513"/>
      <c r="R15" s="504">
        <v>46885</v>
      </c>
      <c r="S15" s="505"/>
      <c r="T15" s="505"/>
      <c r="U15" s="505"/>
      <c r="V15" s="506"/>
      <c r="W15" s="436" t="s">
        <v>145</v>
      </c>
      <c r="X15" s="437"/>
      <c r="Y15" s="437"/>
      <c r="Z15" s="437"/>
      <c r="AA15" s="437"/>
      <c r="AB15" s="427"/>
      <c r="AC15" s="471">
        <v>4799</v>
      </c>
      <c r="AD15" s="472"/>
      <c r="AE15" s="472"/>
      <c r="AF15" s="472"/>
      <c r="AG15" s="514"/>
      <c r="AH15" s="471">
        <v>4771</v>
      </c>
      <c r="AI15" s="472"/>
      <c r="AJ15" s="472"/>
      <c r="AK15" s="472"/>
      <c r="AL15" s="473"/>
      <c r="AM15" s="449"/>
      <c r="AN15" s="450"/>
      <c r="AO15" s="450"/>
      <c r="AP15" s="450"/>
      <c r="AQ15" s="450"/>
      <c r="AR15" s="450"/>
      <c r="AS15" s="450"/>
      <c r="AT15" s="451"/>
      <c r="AU15" s="452"/>
      <c r="AV15" s="453"/>
      <c r="AW15" s="453"/>
      <c r="AX15" s="453"/>
      <c r="AY15" s="380" t="s">
        <v>146</v>
      </c>
      <c r="AZ15" s="381"/>
      <c r="BA15" s="381"/>
      <c r="BB15" s="381"/>
      <c r="BC15" s="381"/>
      <c r="BD15" s="381"/>
      <c r="BE15" s="381"/>
      <c r="BF15" s="381"/>
      <c r="BG15" s="381"/>
      <c r="BH15" s="381"/>
      <c r="BI15" s="381"/>
      <c r="BJ15" s="381"/>
      <c r="BK15" s="381"/>
      <c r="BL15" s="381"/>
      <c r="BM15" s="382"/>
      <c r="BN15" s="383">
        <v>6127938</v>
      </c>
      <c r="BO15" s="384"/>
      <c r="BP15" s="384"/>
      <c r="BQ15" s="384"/>
      <c r="BR15" s="384"/>
      <c r="BS15" s="384"/>
      <c r="BT15" s="384"/>
      <c r="BU15" s="385"/>
      <c r="BV15" s="383">
        <v>5874131</v>
      </c>
      <c r="BW15" s="384"/>
      <c r="BX15" s="384"/>
      <c r="BY15" s="384"/>
      <c r="BZ15" s="384"/>
      <c r="CA15" s="384"/>
      <c r="CB15" s="384"/>
      <c r="CC15" s="385"/>
      <c r="CD15" s="521" t="s">
        <v>147</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148</v>
      </c>
      <c r="M16" s="524"/>
      <c r="N16" s="524"/>
      <c r="O16" s="524"/>
      <c r="P16" s="524"/>
      <c r="Q16" s="525"/>
      <c r="R16" s="526" t="s">
        <v>149</v>
      </c>
      <c r="S16" s="527"/>
      <c r="T16" s="527"/>
      <c r="U16" s="527"/>
      <c r="V16" s="528"/>
      <c r="W16" s="410"/>
      <c r="X16" s="411"/>
      <c r="Y16" s="411"/>
      <c r="Z16" s="411"/>
      <c r="AA16" s="411"/>
      <c r="AB16" s="400"/>
      <c r="AC16" s="507">
        <v>20.2</v>
      </c>
      <c r="AD16" s="508"/>
      <c r="AE16" s="508"/>
      <c r="AF16" s="508"/>
      <c r="AG16" s="509"/>
      <c r="AH16" s="507">
        <v>20.100000000000001</v>
      </c>
      <c r="AI16" s="508"/>
      <c r="AJ16" s="508"/>
      <c r="AK16" s="508"/>
      <c r="AL16" s="510"/>
      <c r="AM16" s="449"/>
      <c r="AN16" s="450"/>
      <c r="AO16" s="450"/>
      <c r="AP16" s="450"/>
      <c r="AQ16" s="450"/>
      <c r="AR16" s="450"/>
      <c r="AS16" s="450"/>
      <c r="AT16" s="451"/>
      <c r="AU16" s="452"/>
      <c r="AV16" s="453"/>
      <c r="AW16" s="453"/>
      <c r="AX16" s="453"/>
      <c r="AY16" s="454" t="s">
        <v>150</v>
      </c>
      <c r="AZ16" s="455"/>
      <c r="BA16" s="455"/>
      <c r="BB16" s="455"/>
      <c r="BC16" s="455"/>
      <c r="BD16" s="455"/>
      <c r="BE16" s="455"/>
      <c r="BF16" s="455"/>
      <c r="BG16" s="455"/>
      <c r="BH16" s="455"/>
      <c r="BI16" s="455"/>
      <c r="BJ16" s="455"/>
      <c r="BK16" s="455"/>
      <c r="BL16" s="455"/>
      <c r="BM16" s="456"/>
      <c r="BN16" s="420">
        <v>8270432</v>
      </c>
      <c r="BO16" s="421"/>
      <c r="BP16" s="421"/>
      <c r="BQ16" s="421"/>
      <c r="BR16" s="421"/>
      <c r="BS16" s="421"/>
      <c r="BT16" s="421"/>
      <c r="BU16" s="422"/>
      <c r="BV16" s="420">
        <v>7880085</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151</v>
      </c>
      <c r="N17" s="532"/>
      <c r="O17" s="532"/>
      <c r="P17" s="532"/>
      <c r="Q17" s="533"/>
      <c r="R17" s="526" t="s">
        <v>152</v>
      </c>
      <c r="S17" s="527"/>
      <c r="T17" s="527"/>
      <c r="U17" s="527"/>
      <c r="V17" s="528"/>
      <c r="W17" s="436" t="s">
        <v>153</v>
      </c>
      <c r="X17" s="437"/>
      <c r="Y17" s="437"/>
      <c r="Z17" s="437"/>
      <c r="AA17" s="437"/>
      <c r="AB17" s="427"/>
      <c r="AC17" s="471">
        <v>17077</v>
      </c>
      <c r="AD17" s="472"/>
      <c r="AE17" s="472"/>
      <c r="AF17" s="472"/>
      <c r="AG17" s="514"/>
      <c r="AH17" s="471">
        <v>16832</v>
      </c>
      <c r="AI17" s="472"/>
      <c r="AJ17" s="472"/>
      <c r="AK17" s="472"/>
      <c r="AL17" s="473"/>
      <c r="AM17" s="449"/>
      <c r="AN17" s="450"/>
      <c r="AO17" s="450"/>
      <c r="AP17" s="450"/>
      <c r="AQ17" s="450"/>
      <c r="AR17" s="450"/>
      <c r="AS17" s="450"/>
      <c r="AT17" s="451"/>
      <c r="AU17" s="452"/>
      <c r="AV17" s="453"/>
      <c r="AW17" s="453"/>
      <c r="AX17" s="453"/>
      <c r="AY17" s="454" t="s">
        <v>154</v>
      </c>
      <c r="AZ17" s="455"/>
      <c r="BA17" s="455"/>
      <c r="BB17" s="455"/>
      <c r="BC17" s="455"/>
      <c r="BD17" s="455"/>
      <c r="BE17" s="455"/>
      <c r="BF17" s="455"/>
      <c r="BG17" s="455"/>
      <c r="BH17" s="455"/>
      <c r="BI17" s="455"/>
      <c r="BJ17" s="455"/>
      <c r="BK17" s="455"/>
      <c r="BL17" s="455"/>
      <c r="BM17" s="456"/>
      <c r="BN17" s="420">
        <v>7713330</v>
      </c>
      <c r="BO17" s="421"/>
      <c r="BP17" s="421"/>
      <c r="BQ17" s="421"/>
      <c r="BR17" s="421"/>
      <c r="BS17" s="421"/>
      <c r="BT17" s="421"/>
      <c r="BU17" s="422"/>
      <c r="BV17" s="420">
        <v>7390359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155</v>
      </c>
      <c r="C18" s="463"/>
      <c r="D18" s="463"/>
      <c r="E18" s="543"/>
      <c r="F18" s="543"/>
      <c r="G18" s="543"/>
      <c r="H18" s="543"/>
      <c r="I18" s="543"/>
      <c r="J18" s="543"/>
      <c r="K18" s="543"/>
      <c r="L18" s="544">
        <v>53.88</v>
      </c>
      <c r="M18" s="544"/>
      <c r="N18" s="544"/>
      <c r="O18" s="544"/>
      <c r="P18" s="544"/>
      <c r="Q18" s="544"/>
      <c r="R18" s="545"/>
      <c r="S18" s="545"/>
      <c r="T18" s="545"/>
      <c r="U18" s="545"/>
      <c r="V18" s="546"/>
      <c r="W18" s="438"/>
      <c r="X18" s="439"/>
      <c r="Y18" s="439"/>
      <c r="Z18" s="439"/>
      <c r="AA18" s="439"/>
      <c r="AB18" s="430"/>
      <c r="AC18" s="547">
        <v>72</v>
      </c>
      <c r="AD18" s="548"/>
      <c r="AE18" s="548"/>
      <c r="AF18" s="548"/>
      <c r="AG18" s="549"/>
      <c r="AH18" s="547">
        <v>70.900000000000006</v>
      </c>
      <c r="AI18" s="548"/>
      <c r="AJ18" s="548"/>
      <c r="AK18" s="548"/>
      <c r="AL18" s="550"/>
      <c r="AM18" s="449"/>
      <c r="AN18" s="450"/>
      <c r="AO18" s="450"/>
      <c r="AP18" s="450"/>
      <c r="AQ18" s="450"/>
      <c r="AR18" s="450"/>
      <c r="AS18" s="450"/>
      <c r="AT18" s="451"/>
      <c r="AU18" s="452"/>
      <c r="AV18" s="453"/>
      <c r="AW18" s="453"/>
      <c r="AX18" s="453"/>
      <c r="AY18" s="454" t="s">
        <v>156</v>
      </c>
      <c r="AZ18" s="455"/>
      <c r="BA18" s="455"/>
      <c r="BB18" s="455"/>
      <c r="BC18" s="455"/>
      <c r="BD18" s="455"/>
      <c r="BE18" s="455"/>
      <c r="BF18" s="455"/>
      <c r="BG18" s="455"/>
      <c r="BH18" s="455"/>
      <c r="BI18" s="455"/>
      <c r="BJ18" s="455"/>
      <c r="BK18" s="455"/>
      <c r="BL18" s="455"/>
      <c r="BM18" s="456"/>
      <c r="BN18" s="420">
        <v>9759891</v>
      </c>
      <c r="BO18" s="421"/>
      <c r="BP18" s="421"/>
      <c r="BQ18" s="421"/>
      <c r="BR18" s="421"/>
      <c r="BS18" s="421"/>
      <c r="BT18" s="421"/>
      <c r="BU18" s="422"/>
      <c r="BV18" s="420">
        <v>9448985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157</v>
      </c>
      <c r="C19" s="463"/>
      <c r="D19" s="463"/>
      <c r="E19" s="543"/>
      <c r="F19" s="543"/>
      <c r="G19" s="543"/>
      <c r="H19" s="543"/>
      <c r="I19" s="543"/>
      <c r="J19" s="543"/>
      <c r="K19" s="543"/>
      <c r="L19" s="551">
        <v>923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158</v>
      </c>
      <c r="AZ19" s="455"/>
      <c r="BA19" s="455"/>
      <c r="BB19" s="455"/>
      <c r="BC19" s="455"/>
      <c r="BD19" s="455"/>
      <c r="BE19" s="455"/>
      <c r="BF19" s="455"/>
      <c r="BG19" s="455"/>
      <c r="BH19" s="455"/>
      <c r="BI19" s="455"/>
      <c r="BJ19" s="455"/>
      <c r="BK19" s="455"/>
      <c r="BL19" s="455"/>
      <c r="BM19" s="456"/>
      <c r="BN19" s="420">
        <v>13890731</v>
      </c>
      <c r="BO19" s="421"/>
      <c r="BP19" s="421"/>
      <c r="BQ19" s="421"/>
      <c r="BR19" s="421"/>
      <c r="BS19" s="421"/>
      <c r="BT19" s="421"/>
      <c r="BU19" s="422"/>
      <c r="BV19" s="420">
        <v>14166680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159</v>
      </c>
      <c r="C20" s="463"/>
      <c r="D20" s="463"/>
      <c r="E20" s="543"/>
      <c r="F20" s="543"/>
      <c r="G20" s="543"/>
      <c r="H20" s="543"/>
      <c r="I20" s="543"/>
      <c r="J20" s="543"/>
      <c r="K20" s="543"/>
      <c r="L20" s="551">
        <v>21885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161</v>
      </c>
      <c r="C22" s="564"/>
      <c r="D22" s="565"/>
      <c r="E22" s="432" t="s">
        <v>1</v>
      </c>
      <c r="F22" s="437"/>
      <c r="G22" s="437"/>
      <c r="H22" s="437"/>
      <c r="I22" s="437"/>
      <c r="J22" s="437"/>
      <c r="K22" s="427"/>
      <c r="L22" s="432" t="s">
        <v>162</v>
      </c>
      <c r="M22" s="437"/>
      <c r="N22" s="437"/>
      <c r="O22" s="437"/>
      <c r="P22" s="427"/>
      <c r="Q22" s="595" t="s">
        <v>163</v>
      </c>
      <c r="R22" s="596"/>
      <c r="S22" s="596"/>
      <c r="T22" s="596"/>
      <c r="U22" s="596"/>
      <c r="V22" s="597"/>
      <c r="W22" s="563" t="s">
        <v>164</v>
      </c>
      <c r="X22" s="564"/>
      <c r="Y22" s="565"/>
      <c r="Z22" s="432" t="s">
        <v>1</v>
      </c>
      <c r="AA22" s="437"/>
      <c r="AB22" s="437"/>
      <c r="AC22" s="437"/>
      <c r="AD22" s="437"/>
      <c r="AE22" s="437"/>
      <c r="AF22" s="437"/>
      <c r="AG22" s="427"/>
      <c r="AH22" s="601" t="s">
        <v>165</v>
      </c>
      <c r="AI22" s="437"/>
      <c r="AJ22" s="437"/>
      <c r="AK22" s="437"/>
      <c r="AL22" s="427"/>
      <c r="AM22" s="601" t="s">
        <v>166</v>
      </c>
      <c r="AN22" s="602"/>
      <c r="AO22" s="602"/>
      <c r="AP22" s="602"/>
      <c r="AQ22" s="602"/>
      <c r="AR22" s="603"/>
      <c r="AS22" s="595" t="s">
        <v>163</v>
      </c>
      <c r="AT22" s="596"/>
      <c r="AU22" s="596"/>
      <c r="AV22" s="596"/>
      <c r="AW22" s="596"/>
      <c r="AX22" s="607"/>
      <c r="AY22" s="380" t="s">
        <v>167</v>
      </c>
      <c r="AZ22" s="381"/>
      <c r="BA22" s="381"/>
      <c r="BB22" s="381"/>
      <c r="BC22" s="381"/>
      <c r="BD22" s="381"/>
      <c r="BE22" s="381"/>
      <c r="BF22" s="381"/>
      <c r="BG22" s="381"/>
      <c r="BH22" s="381"/>
      <c r="BI22" s="381"/>
      <c r="BJ22" s="381"/>
      <c r="BK22" s="381"/>
      <c r="BL22" s="381"/>
      <c r="BM22" s="382"/>
      <c r="BN22" s="383">
        <v>12831991</v>
      </c>
      <c r="BO22" s="384"/>
      <c r="BP22" s="384"/>
      <c r="BQ22" s="384"/>
      <c r="BR22" s="384"/>
      <c r="BS22" s="384"/>
      <c r="BT22" s="384"/>
      <c r="BU22" s="385"/>
      <c r="BV22" s="383">
        <v>14033931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168</v>
      </c>
      <c r="AZ23" s="455"/>
      <c r="BA23" s="455"/>
      <c r="BB23" s="455"/>
      <c r="BC23" s="455"/>
      <c r="BD23" s="455"/>
      <c r="BE23" s="455"/>
      <c r="BF23" s="455"/>
      <c r="BG23" s="455"/>
      <c r="BH23" s="455"/>
      <c r="BI23" s="455"/>
      <c r="BJ23" s="455"/>
      <c r="BK23" s="455"/>
      <c r="BL23" s="455"/>
      <c r="BM23" s="456"/>
      <c r="BN23" s="420">
        <v>9291179</v>
      </c>
      <c r="BO23" s="421"/>
      <c r="BP23" s="421"/>
      <c r="BQ23" s="421"/>
      <c r="BR23" s="421"/>
      <c r="BS23" s="421"/>
      <c r="BT23" s="421"/>
      <c r="BU23" s="422"/>
      <c r="BV23" s="420">
        <v>10006950</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169</v>
      </c>
      <c r="F24" s="450"/>
      <c r="G24" s="450"/>
      <c r="H24" s="450"/>
      <c r="I24" s="450"/>
      <c r="J24" s="450"/>
      <c r="K24" s="451"/>
      <c r="L24" s="471">
        <v>1</v>
      </c>
      <c r="M24" s="472"/>
      <c r="N24" s="472"/>
      <c r="O24" s="472"/>
      <c r="P24" s="514"/>
      <c r="Q24" s="471">
        <v>7470</v>
      </c>
      <c r="R24" s="472"/>
      <c r="S24" s="472"/>
      <c r="T24" s="472"/>
      <c r="U24" s="472"/>
      <c r="V24" s="514"/>
      <c r="W24" s="566"/>
      <c r="X24" s="567"/>
      <c r="Y24" s="568"/>
      <c r="Z24" s="470" t="s">
        <v>170</v>
      </c>
      <c r="AA24" s="450"/>
      <c r="AB24" s="450"/>
      <c r="AC24" s="450"/>
      <c r="AD24" s="450"/>
      <c r="AE24" s="450"/>
      <c r="AF24" s="450"/>
      <c r="AG24" s="451"/>
      <c r="AH24" s="471">
        <v>396</v>
      </c>
      <c r="AI24" s="472"/>
      <c r="AJ24" s="472"/>
      <c r="AK24" s="472"/>
      <c r="AL24" s="514"/>
      <c r="AM24" s="471">
        <v>1245420</v>
      </c>
      <c r="AN24" s="472"/>
      <c r="AO24" s="472"/>
      <c r="AP24" s="472"/>
      <c r="AQ24" s="472"/>
      <c r="AR24" s="514"/>
      <c r="AS24" s="471">
        <v>3145</v>
      </c>
      <c r="AT24" s="472"/>
      <c r="AU24" s="472"/>
      <c r="AV24" s="472"/>
      <c r="AW24" s="472"/>
      <c r="AX24" s="473"/>
      <c r="AY24" s="536" t="s">
        <v>171</v>
      </c>
      <c r="AZ24" s="537"/>
      <c r="BA24" s="537"/>
      <c r="BB24" s="537"/>
      <c r="BC24" s="537"/>
      <c r="BD24" s="537"/>
      <c r="BE24" s="537"/>
      <c r="BF24" s="537"/>
      <c r="BG24" s="537"/>
      <c r="BH24" s="537"/>
      <c r="BI24" s="537"/>
      <c r="BJ24" s="537"/>
      <c r="BK24" s="537"/>
      <c r="BL24" s="537"/>
      <c r="BM24" s="538"/>
      <c r="BN24" s="420">
        <v>4983771</v>
      </c>
      <c r="BO24" s="421"/>
      <c r="BP24" s="421"/>
      <c r="BQ24" s="421"/>
      <c r="BR24" s="421"/>
      <c r="BS24" s="421"/>
      <c r="BT24" s="421"/>
      <c r="BU24" s="422"/>
      <c r="BV24" s="420">
        <v>5749930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172</v>
      </c>
      <c r="F25" s="450"/>
      <c r="G25" s="450"/>
      <c r="H25" s="450"/>
      <c r="I25" s="450"/>
      <c r="J25" s="450"/>
      <c r="K25" s="451"/>
      <c r="L25" s="471">
        <v>1</v>
      </c>
      <c r="M25" s="472"/>
      <c r="N25" s="472"/>
      <c r="O25" s="472"/>
      <c r="P25" s="514"/>
      <c r="Q25" s="471">
        <v>6555</v>
      </c>
      <c r="R25" s="472"/>
      <c r="S25" s="472"/>
      <c r="T25" s="472"/>
      <c r="U25" s="472"/>
      <c r="V25" s="514"/>
      <c r="W25" s="566"/>
      <c r="X25" s="567"/>
      <c r="Y25" s="568"/>
      <c r="Z25" s="470" t="s">
        <v>173</v>
      </c>
      <c r="AA25" s="450"/>
      <c r="AB25" s="450"/>
      <c r="AC25" s="450"/>
      <c r="AD25" s="450"/>
      <c r="AE25" s="450"/>
      <c r="AF25" s="450"/>
      <c r="AG25" s="451"/>
      <c r="AH25" s="471">
        <v>80</v>
      </c>
      <c r="AI25" s="472"/>
      <c r="AJ25" s="472"/>
      <c r="AK25" s="472"/>
      <c r="AL25" s="514"/>
      <c r="AM25" s="471">
        <v>230800</v>
      </c>
      <c r="AN25" s="472"/>
      <c r="AO25" s="472"/>
      <c r="AP25" s="472"/>
      <c r="AQ25" s="472"/>
      <c r="AR25" s="514"/>
      <c r="AS25" s="471">
        <v>2885</v>
      </c>
      <c r="AT25" s="472"/>
      <c r="AU25" s="472"/>
      <c r="AV25" s="472"/>
      <c r="AW25" s="472"/>
      <c r="AX25" s="473"/>
      <c r="AY25" s="380" t="s">
        <v>174</v>
      </c>
      <c r="AZ25" s="381"/>
      <c r="BA25" s="381"/>
      <c r="BB25" s="381"/>
      <c r="BC25" s="381"/>
      <c r="BD25" s="381"/>
      <c r="BE25" s="381"/>
      <c r="BF25" s="381"/>
      <c r="BG25" s="381"/>
      <c r="BH25" s="381"/>
      <c r="BI25" s="381"/>
      <c r="BJ25" s="381"/>
      <c r="BK25" s="381"/>
      <c r="BL25" s="381"/>
      <c r="BM25" s="382"/>
      <c r="BN25" s="383">
        <v>1763085</v>
      </c>
      <c r="BO25" s="384"/>
      <c r="BP25" s="384"/>
      <c r="BQ25" s="384"/>
      <c r="BR25" s="384"/>
      <c r="BS25" s="384"/>
      <c r="BT25" s="384"/>
      <c r="BU25" s="385"/>
      <c r="BV25" s="383">
        <v>1528273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175</v>
      </c>
      <c r="F26" s="450"/>
      <c r="G26" s="450"/>
      <c r="H26" s="450"/>
      <c r="I26" s="450"/>
      <c r="J26" s="450"/>
      <c r="K26" s="451"/>
      <c r="L26" s="471">
        <v>1</v>
      </c>
      <c r="M26" s="472"/>
      <c r="N26" s="472"/>
      <c r="O26" s="472"/>
      <c r="P26" s="514"/>
      <c r="Q26" s="471">
        <v>6305</v>
      </c>
      <c r="R26" s="472"/>
      <c r="S26" s="472"/>
      <c r="T26" s="472"/>
      <c r="U26" s="472"/>
      <c r="V26" s="514"/>
      <c r="W26" s="566"/>
      <c r="X26" s="567"/>
      <c r="Y26" s="568"/>
      <c r="Z26" s="470" t="s">
        <v>176</v>
      </c>
      <c r="AA26" s="572"/>
      <c r="AB26" s="572"/>
      <c r="AC26" s="572"/>
      <c r="AD26" s="572"/>
      <c r="AE26" s="572"/>
      <c r="AF26" s="572"/>
      <c r="AG26" s="573"/>
      <c r="AH26" s="471">
        <v>5</v>
      </c>
      <c r="AI26" s="472"/>
      <c r="AJ26" s="472"/>
      <c r="AK26" s="472"/>
      <c r="AL26" s="514"/>
      <c r="AM26" s="471">
        <v>14715</v>
      </c>
      <c r="AN26" s="472"/>
      <c r="AO26" s="472"/>
      <c r="AP26" s="472"/>
      <c r="AQ26" s="472"/>
      <c r="AR26" s="514"/>
      <c r="AS26" s="471">
        <v>2943</v>
      </c>
      <c r="AT26" s="472"/>
      <c r="AU26" s="472"/>
      <c r="AV26" s="472"/>
      <c r="AW26" s="472"/>
      <c r="AX26" s="473"/>
      <c r="AY26" s="423" t="s">
        <v>177</v>
      </c>
      <c r="AZ26" s="424"/>
      <c r="BA26" s="424"/>
      <c r="BB26" s="424"/>
      <c r="BC26" s="424"/>
      <c r="BD26" s="424"/>
      <c r="BE26" s="424"/>
      <c r="BF26" s="424"/>
      <c r="BG26" s="424"/>
      <c r="BH26" s="424"/>
      <c r="BI26" s="424"/>
      <c r="BJ26" s="424"/>
      <c r="BK26" s="424"/>
      <c r="BL26" s="424"/>
      <c r="BM26" s="425"/>
      <c r="BN26" s="420" t="s">
        <v>178</v>
      </c>
      <c r="BO26" s="421"/>
      <c r="BP26" s="421"/>
      <c r="BQ26" s="421"/>
      <c r="BR26" s="421"/>
      <c r="BS26" s="421"/>
      <c r="BT26" s="421"/>
      <c r="BU26" s="422"/>
      <c r="BV26" s="420" t="s">
        <v>128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3900</v>
      </c>
      <c r="R27" s="472"/>
      <c r="S27" s="472"/>
      <c r="T27" s="472"/>
      <c r="U27" s="472"/>
      <c r="V27" s="514"/>
      <c r="W27" s="566"/>
      <c r="X27" s="567"/>
      <c r="Y27" s="568"/>
      <c r="Z27" s="470" t="s">
        <v>180</v>
      </c>
      <c r="AA27" s="450"/>
      <c r="AB27" s="450"/>
      <c r="AC27" s="450"/>
      <c r="AD27" s="450"/>
      <c r="AE27" s="450"/>
      <c r="AF27" s="450"/>
      <c r="AG27" s="451"/>
      <c r="AH27" s="471">
        <v>15</v>
      </c>
      <c r="AI27" s="472"/>
      <c r="AJ27" s="472"/>
      <c r="AK27" s="472"/>
      <c r="AL27" s="514"/>
      <c r="AM27" s="471">
        <v>51750</v>
      </c>
      <c r="AN27" s="472"/>
      <c r="AO27" s="472"/>
      <c r="AP27" s="472"/>
      <c r="AQ27" s="472"/>
      <c r="AR27" s="514"/>
      <c r="AS27" s="471">
        <v>3450</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t="s">
        <v>129</v>
      </c>
      <c r="BO27" s="540"/>
      <c r="BP27" s="540"/>
      <c r="BQ27" s="540"/>
      <c r="BR27" s="540"/>
      <c r="BS27" s="540"/>
      <c r="BT27" s="540"/>
      <c r="BU27" s="541"/>
      <c r="BV27" s="539" t="s">
        <v>128</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182</v>
      </c>
      <c r="F28" s="450"/>
      <c r="G28" s="450"/>
      <c r="H28" s="450"/>
      <c r="I28" s="450"/>
      <c r="J28" s="450"/>
      <c r="K28" s="451"/>
      <c r="L28" s="471">
        <v>1</v>
      </c>
      <c r="M28" s="472"/>
      <c r="N28" s="472"/>
      <c r="O28" s="472"/>
      <c r="P28" s="514"/>
      <c r="Q28" s="471">
        <v>3200</v>
      </c>
      <c r="R28" s="472"/>
      <c r="S28" s="472"/>
      <c r="T28" s="472"/>
      <c r="U28" s="472"/>
      <c r="V28" s="514"/>
      <c r="W28" s="566"/>
      <c r="X28" s="567"/>
      <c r="Y28" s="568"/>
      <c r="Z28" s="470" t="s">
        <v>183</v>
      </c>
      <c r="AA28" s="450"/>
      <c r="AB28" s="450"/>
      <c r="AC28" s="450"/>
      <c r="AD28" s="450"/>
      <c r="AE28" s="450"/>
      <c r="AF28" s="450"/>
      <c r="AG28" s="451"/>
      <c r="AH28" s="471" t="s">
        <v>178</v>
      </c>
      <c r="AI28" s="472"/>
      <c r="AJ28" s="472"/>
      <c r="AK28" s="472"/>
      <c r="AL28" s="514"/>
      <c r="AM28" s="471" t="s">
        <v>178</v>
      </c>
      <c r="AN28" s="472"/>
      <c r="AO28" s="472"/>
      <c r="AP28" s="472"/>
      <c r="AQ28" s="472"/>
      <c r="AR28" s="514"/>
      <c r="AS28" s="471" t="s">
        <v>178</v>
      </c>
      <c r="AT28" s="472"/>
      <c r="AU28" s="472"/>
      <c r="AV28" s="472"/>
      <c r="AW28" s="472"/>
      <c r="AX28" s="473"/>
      <c r="AY28" s="574" t="s">
        <v>184</v>
      </c>
      <c r="AZ28" s="575"/>
      <c r="BA28" s="575"/>
      <c r="BB28" s="576"/>
      <c r="BC28" s="380" t="s">
        <v>49</v>
      </c>
      <c r="BD28" s="381"/>
      <c r="BE28" s="381"/>
      <c r="BF28" s="381"/>
      <c r="BG28" s="381"/>
      <c r="BH28" s="381"/>
      <c r="BI28" s="381"/>
      <c r="BJ28" s="381"/>
      <c r="BK28" s="381"/>
      <c r="BL28" s="381"/>
      <c r="BM28" s="382"/>
      <c r="BN28" s="383">
        <v>2028806</v>
      </c>
      <c r="BO28" s="384"/>
      <c r="BP28" s="384"/>
      <c r="BQ28" s="384"/>
      <c r="BR28" s="384"/>
      <c r="BS28" s="384"/>
      <c r="BT28" s="384"/>
      <c r="BU28" s="385"/>
      <c r="BV28" s="383">
        <v>2006006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185</v>
      </c>
      <c r="F29" s="450"/>
      <c r="G29" s="450"/>
      <c r="H29" s="450"/>
      <c r="I29" s="450"/>
      <c r="J29" s="450"/>
      <c r="K29" s="451"/>
      <c r="L29" s="471">
        <v>16</v>
      </c>
      <c r="M29" s="472"/>
      <c r="N29" s="472"/>
      <c r="O29" s="472"/>
      <c r="P29" s="514"/>
      <c r="Q29" s="471">
        <v>3000</v>
      </c>
      <c r="R29" s="472"/>
      <c r="S29" s="472"/>
      <c r="T29" s="472"/>
      <c r="U29" s="472"/>
      <c r="V29" s="514"/>
      <c r="W29" s="569"/>
      <c r="X29" s="570"/>
      <c r="Y29" s="571"/>
      <c r="Z29" s="470" t="s">
        <v>186</v>
      </c>
      <c r="AA29" s="450"/>
      <c r="AB29" s="450"/>
      <c r="AC29" s="450"/>
      <c r="AD29" s="450"/>
      <c r="AE29" s="450"/>
      <c r="AF29" s="450"/>
      <c r="AG29" s="451"/>
      <c r="AH29" s="471">
        <v>411</v>
      </c>
      <c r="AI29" s="472"/>
      <c r="AJ29" s="472"/>
      <c r="AK29" s="472"/>
      <c r="AL29" s="514"/>
      <c r="AM29" s="471">
        <v>1297170</v>
      </c>
      <c r="AN29" s="472"/>
      <c r="AO29" s="472"/>
      <c r="AP29" s="472"/>
      <c r="AQ29" s="472"/>
      <c r="AR29" s="514"/>
      <c r="AS29" s="471">
        <v>3156</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395881</v>
      </c>
      <c r="BO29" s="421"/>
      <c r="BP29" s="421"/>
      <c r="BQ29" s="421"/>
      <c r="BR29" s="421"/>
      <c r="BS29" s="421"/>
      <c r="BT29" s="421"/>
      <c r="BU29" s="422"/>
      <c r="BV29" s="420">
        <v>395595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1278362</v>
      </c>
      <c r="BO30" s="540"/>
      <c r="BP30" s="540"/>
      <c r="BQ30" s="540"/>
      <c r="BR30" s="540"/>
      <c r="BS30" s="540"/>
      <c r="BT30" s="540"/>
      <c r="BU30" s="541"/>
      <c r="BV30" s="539">
        <v>605639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195</v>
      </c>
      <c r="D33" s="444"/>
      <c r="E33" s="409" t="s">
        <v>196</v>
      </c>
      <c r="F33" s="409"/>
      <c r="G33" s="409"/>
      <c r="H33" s="409"/>
      <c r="I33" s="409"/>
      <c r="J33" s="409"/>
      <c r="K33" s="409"/>
      <c r="L33" s="409"/>
      <c r="M33" s="409"/>
      <c r="N33" s="409"/>
      <c r="O33" s="409"/>
      <c r="P33" s="409"/>
      <c r="Q33" s="409"/>
      <c r="R33" s="409"/>
      <c r="S33" s="409"/>
      <c r="T33" s="200"/>
      <c r="U33" s="444" t="s">
        <v>197</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197</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印旛衛生施設管理組合（一般会計）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印旛郡市広域市町村圏事務組合（一般会計）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印旛郡市広域市町村圏事務組合（水道用水供給事業会計）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千葉県後期高齢者医療広域連合（一般会計）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千葉県後期高齢者医療広域連合（後期高齢者医療特別会計）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J4XQKPWKtEAm0kFrpOn1z9T+jS85fMwX0SE+4kfrajxC/k1s4fWRtMaGDA4N2TLkZUm/PrCX8dizcTa2UOapeQ==" saltValue="Ma7zdxDUqUZTjW4tx8zI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227</v>
      </c>
      <c r="C5" s="623"/>
      <c r="D5" s="623"/>
      <c r="E5" s="623"/>
      <c r="F5" s="623"/>
      <c r="G5" s="623"/>
      <c r="H5" s="623"/>
      <c r="I5" s="623"/>
      <c r="J5" s="623"/>
      <c r="K5" s="623"/>
      <c r="L5" s="623"/>
      <c r="M5" s="623"/>
      <c r="N5" s="623"/>
      <c r="O5" s="623"/>
      <c r="P5" s="623"/>
      <c r="Q5" s="624"/>
      <c r="R5" s="625">
        <v>6600727</v>
      </c>
      <c r="S5" s="626"/>
      <c r="T5" s="626"/>
      <c r="U5" s="626"/>
      <c r="V5" s="626"/>
      <c r="W5" s="626"/>
      <c r="X5" s="626"/>
      <c r="Y5" s="627"/>
      <c r="Z5" s="628">
        <v>34</v>
      </c>
      <c r="AA5" s="628"/>
      <c r="AB5" s="628"/>
      <c r="AC5" s="628"/>
      <c r="AD5" s="629">
        <v>6292540</v>
      </c>
      <c r="AE5" s="629"/>
      <c r="AF5" s="629"/>
      <c r="AG5" s="629"/>
      <c r="AH5" s="629"/>
      <c r="AI5" s="629"/>
      <c r="AJ5" s="629"/>
      <c r="AK5" s="629"/>
      <c r="AL5" s="630">
        <v>61.5</v>
      </c>
      <c r="AM5" s="631"/>
      <c r="AN5" s="631"/>
      <c r="AO5" s="632"/>
      <c r="AP5" s="622" t="s">
        <v>228</v>
      </c>
      <c r="AQ5" s="623"/>
      <c r="AR5" s="623"/>
      <c r="AS5" s="623"/>
      <c r="AT5" s="623"/>
      <c r="AU5" s="623"/>
      <c r="AV5" s="623"/>
      <c r="AW5" s="623"/>
      <c r="AX5" s="623"/>
      <c r="AY5" s="623"/>
      <c r="AZ5" s="623"/>
      <c r="BA5" s="623"/>
      <c r="BB5" s="623"/>
      <c r="BC5" s="623"/>
      <c r="BD5" s="623"/>
      <c r="BE5" s="623"/>
      <c r="BF5" s="624"/>
      <c r="BG5" s="636">
        <v>6292540</v>
      </c>
      <c r="BH5" s="637"/>
      <c r="BI5" s="637"/>
      <c r="BJ5" s="637"/>
      <c r="BK5" s="637"/>
      <c r="BL5" s="637"/>
      <c r="BM5" s="637"/>
      <c r="BN5" s="638"/>
      <c r="BO5" s="639">
        <v>95.3</v>
      </c>
      <c r="BP5" s="639"/>
      <c r="BQ5" s="639"/>
      <c r="BR5" s="639"/>
      <c r="BS5" s="640">
        <v>28526</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2">
      <c r="B6" s="633" t="s">
        <v>232</v>
      </c>
      <c r="C6" s="634"/>
      <c r="D6" s="634"/>
      <c r="E6" s="634"/>
      <c r="F6" s="634"/>
      <c r="G6" s="634"/>
      <c r="H6" s="634"/>
      <c r="I6" s="634"/>
      <c r="J6" s="634"/>
      <c r="K6" s="634"/>
      <c r="L6" s="634"/>
      <c r="M6" s="634"/>
      <c r="N6" s="634"/>
      <c r="O6" s="634"/>
      <c r="P6" s="634"/>
      <c r="Q6" s="635"/>
      <c r="R6" s="636">
        <v>147521</v>
      </c>
      <c r="S6" s="637"/>
      <c r="T6" s="637"/>
      <c r="U6" s="637"/>
      <c r="V6" s="637"/>
      <c r="W6" s="637"/>
      <c r="X6" s="637"/>
      <c r="Y6" s="638"/>
      <c r="Z6" s="639">
        <v>0.8</v>
      </c>
      <c r="AA6" s="639"/>
      <c r="AB6" s="639"/>
      <c r="AC6" s="639"/>
      <c r="AD6" s="640">
        <v>147521</v>
      </c>
      <c r="AE6" s="640"/>
      <c r="AF6" s="640"/>
      <c r="AG6" s="640"/>
      <c r="AH6" s="640"/>
      <c r="AI6" s="640"/>
      <c r="AJ6" s="640"/>
      <c r="AK6" s="640"/>
      <c r="AL6" s="641">
        <v>1.4</v>
      </c>
      <c r="AM6" s="642"/>
      <c r="AN6" s="642"/>
      <c r="AO6" s="643"/>
      <c r="AP6" s="633" t="s">
        <v>233</v>
      </c>
      <c r="AQ6" s="634"/>
      <c r="AR6" s="634"/>
      <c r="AS6" s="634"/>
      <c r="AT6" s="634"/>
      <c r="AU6" s="634"/>
      <c r="AV6" s="634"/>
      <c r="AW6" s="634"/>
      <c r="AX6" s="634"/>
      <c r="AY6" s="634"/>
      <c r="AZ6" s="634"/>
      <c r="BA6" s="634"/>
      <c r="BB6" s="634"/>
      <c r="BC6" s="634"/>
      <c r="BD6" s="634"/>
      <c r="BE6" s="634"/>
      <c r="BF6" s="635"/>
      <c r="BG6" s="636">
        <v>6292540</v>
      </c>
      <c r="BH6" s="637"/>
      <c r="BI6" s="637"/>
      <c r="BJ6" s="637"/>
      <c r="BK6" s="637"/>
      <c r="BL6" s="637"/>
      <c r="BM6" s="637"/>
      <c r="BN6" s="638"/>
      <c r="BO6" s="639">
        <v>95.3</v>
      </c>
      <c r="BP6" s="639"/>
      <c r="BQ6" s="639"/>
      <c r="BR6" s="639"/>
      <c r="BS6" s="640">
        <v>28526</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172849</v>
      </c>
      <c r="CS6" s="637"/>
      <c r="CT6" s="637"/>
      <c r="CU6" s="637"/>
      <c r="CV6" s="637"/>
      <c r="CW6" s="637"/>
      <c r="CX6" s="637"/>
      <c r="CY6" s="638"/>
      <c r="CZ6" s="630">
        <v>0.9</v>
      </c>
      <c r="DA6" s="631"/>
      <c r="DB6" s="631"/>
      <c r="DC6" s="647"/>
      <c r="DD6" s="645" t="s">
        <v>235</v>
      </c>
      <c r="DE6" s="637"/>
      <c r="DF6" s="637"/>
      <c r="DG6" s="637"/>
      <c r="DH6" s="637"/>
      <c r="DI6" s="637"/>
      <c r="DJ6" s="637"/>
      <c r="DK6" s="637"/>
      <c r="DL6" s="637"/>
      <c r="DM6" s="637"/>
      <c r="DN6" s="637"/>
      <c r="DO6" s="637"/>
      <c r="DP6" s="638"/>
      <c r="DQ6" s="645">
        <v>172849</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4005</v>
      </c>
      <c r="S7" s="637"/>
      <c r="T7" s="637"/>
      <c r="U7" s="637"/>
      <c r="V7" s="637"/>
      <c r="W7" s="637"/>
      <c r="X7" s="637"/>
      <c r="Y7" s="638"/>
      <c r="Z7" s="639">
        <v>0</v>
      </c>
      <c r="AA7" s="639"/>
      <c r="AB7" s="639"/>
      <c r="AC7" s="639"/>
      <c r="AD7" s="640">
        <v>4005</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2908444</v>
      </c>
      <c r="BH7" s="637"/>
      <c r="BI7" s="637"/>
      <c r="BJ7" s="637"/>
      <c r="BK7" s="637"/>
      <c r="BL7" s="637"/>
      <c r="BM7" s="637"/>
      <c r="BN7" s="638"/>
      <c r="BO7" s="639">
        <v>44.1</v>
      </c>
      <c r="BP7" s="639"/>
      <c r="BQ7" s="639"/>
      <c r="BR7" s="639"/>
      <c r="BS7" s="640">
        <v>28526</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3498347</v>
      </c>
      <c r="CS7" s="637"/>
      <c r="CT7" s="637"/>
      <c r="CU7" s="637"/>
      <c r="CV7" s="637"/>
      <c r="CW7" s="637"/>
      <c r="CX7" s="637"/>
      <c r="CY7" s="638"/>
      <c r="CZ7" s="639">
        <v>19</v>
      </c>
      <c r="DA7" s="639"/>
      <c r="DB7" s="639"/>
      <c r="DC7" s="639"/>
      <c r="DD7" s="645">
        <v>11341</v>
      </c>
      <c r="DE7" s="637"/>
      <c r="DF7" s="637"/>
      <c r="DG7" s="637"/>
      <c r="DH7" s="637"/>
      <c r="DI7" s="637"/>
      <c r="DJ7" s="637"/>
      <c r="DK7" s="637"/>
      <c r="DL7" s="637"/>
      <c r="DM7" s="637"/>
      <c r="DN7" s="637"/>
      <c r="DO7" s="637"/>
      <c r="DP7" s="638"/>
      <c r="DQ7" s="645">
        <v>3275584</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40428</v>
      </c>
      <c r="S8" s="637"/>
      <c r="T8" s="637"/>
      <c r="U8" s="637"/>
      <c r="V8" s="637"/>
      <c r="W8" s="637"/>
      <c r="X8" s="637"/>
      <c r="Y8" s="638"/>
      <c r="Z8" s="639">
        <v>0.2</v>
      </c>
      <c r="AA8" s="639"/>
      <c r="AB8" s="639"/>
      <c r="AC8" s="639"/>
      <c r="AD8" s="640">
        <v>40428</v>
      </c>
      <c r="AE8" s="640"/>
      <c r="AF8" s="640"/>
      <c r="AG8" s="640"/>
      <c r="AH8" s="640"/>
      <c r="AI8" s="640"/>
      <c r="AJ8" s="640"/>
      <c r="AK8" s="640"/>
      <c r="AL8" s="641">
        <v>0.4</v>
      </c>
      <c r="AM8" s="642"/>
      <c r="AN8" s="642"/>
      <c r="AO8" s="643"/>
      <c r="AP8" s="633" t="s">
        <v>240</v>
      </c>
      <c r="AQ8" s="634"/>
      <c r="AR8" s="634"/>
      <c r="AS8" s="634"/>
      <c r="AT8" s="634"/>
      <c r="AU8" s="634"/>
      <c r="AV8" s="634"/>
      <c r="AW8" s="634"/>
      <c r="AX8" s="634"/>
      <c r="AY8" s="634"/>
      <c r="AZ8" s="634"/>
      <c r="BA8" s="634"/>
      <c r="BB8" s="634"/>
      <c r="BC8" s="634"/>
      <c r="BD8" s="634"/>
      <c r="BE8" s="634"/>
      <c r="BF8" s="635"/>
      <c r="BG8" s="636">
        <v>92679</v>
      </c>
      <c r="BH8" s="637"/>
      <c r="BI8" s="637"/>
      <c r="BJ8" s="637"/>
      <c r="BK8" s="637"/>
      <c r="BL8" s="637"/>
      <c r="BM8" s="637"/>
      <c r="BN8" s="638"/>
      <c r="BO8" s="639">
        <v>1.4</v>
      </c>
      <c r="BP8" s="639"/>
      <c r="BQ8" s="639"/>
      <c r="BR8" s="639"/>
      <c r="BS8" s="640" t="s">
        <v>235</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7497122</v>
      </c>
      <c r="CS8" s="637"/>
      <c r="CT8" s="637"/>
      <c r="CU8" s="637"/>
      <c r="CV8" s="637"/>
      <c r="CW8" s="637"/>
      <c r="CX8" s="637"/>
      <c r="CY8" s="638"/>
      <c r="CZ8" s="639">
        <v>40.700000000000003</v>
      </c>
      <c r="DA8" s="639"/>
      <c r="DB8" s="639"/>
      <c r="DC8" s="639"/>
      <c r="DD8" s="645">
        <v>95526</v>
      </c>
      <c r="DE8" s="637"/>
      <c r="DF8" s="637"/>
      <c r="DG8" s="637"/>
      <c r="DH8" s="637"/>
      <c r="DI8" s="637"/>
      <c r="DJ8" s="637"/>
      <c r="DK8" s="637"/>
      <c r="DL8" s="637"/>
      <c r="DM8" s="637"/>
      <c r="DN8" s="637"/>
      <c r="DO8" s="637"/>
      <c r="DP8" s="638"/>
      <c r="DQ8" s="645">
        <v>3455960</v>
      </c>
      <c r="DR8" s="637"/>
      <c r="DS8" s="637"/>
      <c r="DT8" s="637"/>
      <c r="DU8" s="637"/>
      <c r="DV8" s="637"/>
      <c r="DW8" s="637"/>
      <c r="DX8" s="637"/>
      <c r="DY8" s="637"/>
      <c r="DZ8" s="637"/>
      <c r="EA8" s="637"/>
      <c r="EB8" s="637"/>
      <c r="EC8" s="646"/>
    </row>
    <row r="9" spans="2:143" ht="11.25" customHeight="1" x14ac:dyDescent="0.2">
      <c r="B9" s="633" t="s">
        <v>242</v>
      </c>
      <c r="C9" s="634"/>
      <c r="D9" s="634"/>
      <c r="E9" s="634"/>
      <c r="F9" s="634"/>
      <c r="G9" s="634"/>
      <c r="H9" s="634"/>
      <c r="I9" s="634"/>
      <c r="J9" s="634"/>
      <c r="K9" s="634"/>
      <c r="L9" s="634"/>
      <c r="M9" s="634"/>
      <c r="N9" s="634"/>
      <c r="O9" s="634"/>
      <c r="P9" s="634"/>
      <c r="Q9" s="635"/>
      <c r="R9" s="636">
        <v>32260</v>
      </c>
      <c r="S9" s="637"/>
      <c r="T9" s="637"/>
      <c r="U9" s="637"/>
      <c r="V9" s="637"/>
      <c r="W9" s="637"/>
      <c r="X9" s="637"/>
      <c r="Y9" s="638"/>
      <c r="Z9" s="639">
        <v>0.2</v>
      </c>
      <c r="AA9" s="639"/>
      <c r="AB9" s="639"/>
      <c r="AC9" s="639"/>
      <c r="AD9" s="640">
        <v>32260</v>
      </c>
      <c r="AE9" s="640"/>
      <c r="AF9" s="640"/>
      <c r="AG9" s="640"/>
      <c r="AH9" s="640"/>
      <c r="AI9" s="640"/>
      <c r="AJ9" s="640"/>
      <c r="AK9" s="640"/>
      <c r="AL9" s="641">
        <v>0.3</v>
      </c>
      <c r="AM9" s="642"/>
      <c r="AN9" s="642"/>
      <c r="AO9" s="643"/>
      <c r="AP9" s="633" t="s">
        <v>243</v>
      </c>
      <c r="AQ9" s="634"/>
      <c r="AR9" s="634"/>
      <c r="AS9" s="634"/>
      <c r="AT9" s="634"/>
      <c r="AU9" s="634"/>
      <c r="AV9" s="634"/>
      <c r="AW9" s="634"/>
      <c r="AX9" s="634"/>
      <c r="AY9" s="634"/>
      <c r="AZ9" s="634"/>
      <c r="BA9" s="634"/>
      <c r="BB9" s="634"/>
      <c r="BC9" s="634"/>
      <c r="BD9" s="634"/>
      <c r="BE9" s="634"/>
      <c r="BF9" s="635"/>
      <c r="BG9" s="636">
        <v>2491042</v>
      </c>
      <c r="BH9" s="637"/>
      <c r="BI9" s="637"/>
      <c r="BJ9" s="637"/>
      <c r="BK9" s="637"/>
      <c r="BL9" s="637"/>
      <c r="BM9" s="637"/>
      <c r="BN9" s="638"/>
      <c r="BO9" s="639">
        <v>37.700000000000003</v>
      </c>
      <c r="BP9" s="639"/>
      <c r="BQ9" s="639"/>
      <c r="BR9" s="639"/>
      <c r="BS9" s="640" t="s">
        <v>178</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1665303</v>
      </c>
      <c r="CS9" s="637"/>
      <c r="CT9" s="637"/>
      <c r="CU9" s="637"/>
      <c r="CV9" s="637"/>
      <c r="CW9" s="637"/>
      <c r="CX9" s="637"/>
      <c r="CY9" s="638"/>
      <c r="CZ9" s="639">
        <v>9</v>
      </c>
      <c r="DA9" s="639"/>
      <c r="DB9" s="639"/>
      <c r="DC9" s="639"/>
      <c r="DD9" s="645">
        <v>67841</v>
      </c>
      <c r="DE9" s="637"/>
      <c r="DF9" s="637"/>
      <c r="DG9" s="637"/>
      <c r="DH9" s="637"/>
      <c r="DI9" s="637"/>
      <c r="DJ9" s="637"/>
      <c r="DK9" s="637"/>
      <c r="DL9" s="637"/>
      <c r="DM9" s="637"/>
      <c r="DN9" s="637"/>
      <c r="DO9" s="637"/>
      <c r="DP9" s="638"/>
      <c r="DQ9" s="645">
        <v>1075220</v>
      </c>
      <c r="DR9" s="637"/>
      <c r="DS9" s="637"/>
      <c r="DT9" s="637"/>
      <c r="DU9" s="637"/>
      <c r="DV9" s="637"/>
      <c r="DW9" s="637"/>
      <c r="DX9" s="637"/>
      <c r="DY9" s="637"/>
      <c r="DZ9" s="637"/>
      <c r="EA9" s="637"/>
      <c r="EB9" s="637"/>
      <c r="EC9" s="646"/>
    </row>
    <row r="10" spans="2:143" ht="11.25" customHeight="1" x14ac:dyDescent="0.2">
      <c r="B10" s="633" t="s">
        <v>245</v>
      </c>
      <c r="C10" s="634"/>
      <c r="D10" s="634"/>
      <c r="E10" s="634"/>
      <c r="F10" s="634"/>
      <c r="G10" s="634"/>
      <c r="H10" s="634"/>
      <c r="I10" s="634"/>
      <c r="J10" s="634"/>
      <c r="K10" s="634"/>
      <c r="L10" s="634"/>
      <c r="M10" s="634"/>
      <c r="N10" s="634"/>
      <c r="O10" s="634"/>
      <c r="P10" s="634"/>
      <c r="Q10" s="635"/>
      <c r="R10" s="636" t="s">
        <v>235</v>
      </c>
      <c r="S10" s="637"/>
      <c r="T10" s="637"/>
      <c r="U10" s="637"/>
      <c r="V10" s="637"/>
      <c r="W10" s="637"/>
      <c r="X10" s="637"/>
      <c r="Y10" s="638"/>
      <c r="Z10" s="639" t="s">
        <v>128</v>
      </c>
      <c r="AA10" s="639"/>
      <c r="AB10" s="639"/>
      <c r="AC10" s="639"/>
      <c r="AD10" s="640" t="s">
        <v>235</v>
      </c>
      <c r="AE10" s="640"/>
      <c r="AF10" s="640"/>
      <c r="AG10" s="640"/>
      <c r="AH10" s="640"/>
      <c r="AI10" s="640"/>
      <c r="AJ10" s="640"/>
      <c r="AK10" s="640"/>
      <c r="AL10" s="641" t="s">
        <v>235</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143627</v>
      </c>
      <c r="BH10" s="637"/>
      <c r="BI10" s="637"/>
      <c r="BJ10" s="637"/>
      <c r="BK10" s="637"/>
      <c r="BL10" s="637"/>
      <c r="BM10" s="637"/>
      <c r="BN10" s="638"/>
      <c r="BO10" s="639">
        <v>2.2000000000000002</v>
      </c>
      <c r="BP10" s="639"/>
      <c r="BQ10" s="639"/>
      <c r="BR10" s="639"/>
      <c r="BS10" s="640" t="s">
        <v>235</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178</v>
      </c>
      <c r="DE10" s="637"/>
      <c r="DF10" s="637"/>
      <c r="DG10" s="637"/>
      <c r="DH10" s="637"/>
      <c r="DI10" s="637"/>
      <c r="DJ10" s="637"/>
      <c r="DK10" s="637"/>
      <c r="DL10" s="637"/>
      <c r="DM10" s="637"/>
      <c r="DN10" s="637"/>
      <c r="DO10" s="637"/>
      <c r="DP10" s="638"/>
      <c r="DQ10" s="645" t="s">
        <v>178</v>
      </c>
      <c r="DR10" s="637"/>
      <c r="DS10" s="637"/>
      <c r="DT10" s="637"/>
      <c r="DU10" s="637"/>
      <c r="DV10" s="637"/>
      <c r="DW10" s="637"/>
      <c r="DX10" s="637"/>
      <c r="DY10" s="637"/>
      <c r="DZ10" s="637"/>
      <c r="EA10" s="637"/>
      <c r="EB10" s="637"/>
      <c r="EC10" s="646"/>
    </row>
    <row r="11" spans="2:143" ht="11.25" customHeight="1" x14ac:dyDescent="0.2">
      <c r="B11" s="633" t="s">
        <v>248</v>
      </c>
      <c r="C11" s="634"/>
      <c r="D11" s="634"/>
      <c r="E11" s="634"/>
      <c r="F11" s="634"/>
      <c r="G11" s="634"/>
      <c r="H11" s="634"/>
      <c r="I11" s="634"/>
      <c r="J11" s="634"/>
      <c r="K11" s="634"/>
      <c r="L11" s="634"/>
      <c r="M11" s="634"/>
      <c r="N11" s="634"/>
      <c r="O11" s="634"/>
      <c r="P11" s="634"/>
      <c r="Q11" s="635"/>
      <c r="R11" s="636">
        <v>1182819</v>
      </c>
      <c r="S11" s="637"/>
      <c r="T11" s="637"/>
      <c r="U11" s="637"/>
      <c r="V11" s="637"/>
      <c r="W11" s="637"/>
      <c r="X11" s="637"/>
      <c r="Y11" s="638"/>
      <c r="Z11" s="641">
        <v>6.1</v>
      </c>
      <c r="AA11" s="642"/>
      <c r="AB11" s="642"/>
      <c r="AC11" s="648"/>
      <c r="AD11" s="645">
        <v>1182819</v>
      </c>
      <c r="AE11" s="637"/>
      <c r="AF11" s="637"/>
      <c r="AG11" s="637"/>
      <c r="AH11" s="637"/>
      <c r="AI11" s="637"/>
      <c r="AJ11" s="637"/>
      <c r="AK11" s="638"/>
      <c r="AL11" s="641">
        <v>11.6</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181096</v>
      </c>
      <c r="BH11" s="637"/>
      <c r="BI11" s="637"/>
      <c r="BJ11" s="637"/>
      <c r="BK11" s="637"/>
      <c r="BL11" s="637"/>
      <c r="BM11" s="637"/>
      <c r="BN11" s="638"/>
      <c r="BO11" s="639">
        <v>2.7</v>
      </c>
      <c r="BP11" s="639"/>
      <c r="BQ11" s="639"/>
      <c r="BR11" s="639"/>
      <c r="BS11" s="640">
        <v>28526</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266782</v>
      </c>
      <c r="CS11" s="637"/>
      <c r="CT11" s="637"/>
      <c r="CU11" s="637"/>
      <c r="CV11" s="637"/>
      <c r="CW11" s="637"/>
      <c r="CX11" s="637"/>
      <c r="CY11" s="638"/>
      <c r="CZ11" s="639">
        <v>1.4</v>
      </c>
      <c r="DA11" s="639"/>
      <c r="DB11" s="639"/>
      <c r="DC11" s="639"/>
      <c r="DD11" s="645">
        <v>22395</v>
      </c>
      <c r="DE11" s="637"/>
      <c r="DF11" s="637"/>
      <c r="DG11" s="637"/>
      <c r="DH11" s="637"/>
      <c r="DI11" s="637"/>
      <c r="DJ11" s="637"/>
      <c r="DK11" s="637"/>
      <c r="DL11" s="637"/>
      <c r="DM11" s="637"/>
      <c r="DN11" s="637"/>
      <c r="DO11" s="637"/>
      <c r="DP11" s="638"/>
      <c r="DQ11" s="645">
        <v>187896</v>
      </c>
      <c r="DR11" s="637"/>
      <c r="DS11" s="637"/>
      <c r="DT11" s="637"/>
      <c r="DU11" s="637"/>
      <c r="DV11" s="637"/>
      <c r="DW11" s="637"/>
      <c r="DX11" s="637"/>
      <c r="DY11" s="637"/>
      <c r="DZ11" s="637"/>
      <c r="EA11" s="637"/>
      <c r="EB11" s="637"/>
      <c r="EC11" s="646"/>
    </row>
    <row r="12" spans="2:143" ht="11.25" customHeight="1" x14ac:dyDescent="0.2">
      <c r="B12" s="633" t="s">
        <v>251</v>
      </c>
      <c r="C12" s="634"/>
      <c r="D12" s="634"/>
      <c r="E12" s="634"/>
      <c r="F12" s="634"/>
      <c r="G12" s="634"/>
      <c r="H12" s="634"/>
      <c r="I12" s="634"/>
      <c r="J12" s="634"/>
      <c r="K12" s="634"/>
      <c r="L12" s="634"/>
      <c r="M12" s="634"/>
      <c r="N12" s="634"/>
      <c r="O12" s="634"/>
      <c r="P12" s="634"/>
      <c r="Q12" s="635"/>
      <c r="R12" s="636">
        <v>13519</v>
      </c>
      <c r="S12" s="637"/>
      <c r="T12" s="637"/>
      <c r="U12" s="637"/>
      <c r="V12" s="637"/>
      <c r="W12" s="637"/>
      <c r="X12" s="637"/>
      <c r="Y12" s="638"/>
      <c r="Z12" s="639">
        <v>0.1</v>
      </c>
      <c r="AA12" s="639"/>
      <c r="AB12" s="639"/>
      <c r="AC12" s="639"/>
      <c r="AD12" s="640">
        <v>13519</v>
      </c>
      <c r="AE12" s="640"/>
      <c r="AF12" s="640"/>
      <c r="AG12" s="640"/>
      <c r="AH12" s="640"/>
      <c r="AI12" s="640"/>
      <c r="AJ12" s="640"/>
      <c r="AK12" s="640"/>
      <c r="AL12" s="641">
        <v>0.1</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2699266</v>
      </c>
      <c r="BH12" s="637"/>
      <c r="BI12" s="637"/>
      <c r="BJ12" s="637"/>
      <c r="BK12" s="637"/>
      <c r="BL12" s="637"/>
      <c r="BM12" s="637"/>
      <c r="BN12" s="638"/>
      <c r="BO12" s="639">
        <v>40.9</v>
      </c>
      <c r="BP12" s="639"/>
      <c r="BQ12" s="639"/>
      <c r="BR12" s="639"/>
      <c r="BS12" s="640" t="s">
        <v>178</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291162</v>
      </c>
      <c r="CS12" s="637"/>
      <c r="CT12" s="637"/>
      <c r="CU12" s="637"/>
      <c r="CV12" s="637"/>
      <c r="CW12" s="637"/>
      <c r="CX12" s="637"/>
      <c r="CY12" s="638"/>
      <c r="CZ12" s="639">
        <v>1.6</v>
      </c>
      <c r="DA12" s="639"/>
      <c r="DB12" s="639"/>
      <c r="DC12" s="639"/>
      <c r="DD12" s="645">
        <v>120443</v>
      </c>
      <c r="DE12" s="637"/>
      <c r="DF12" s="637"/>
      <c r="DG12" s="637"/>
      <c r="DH12" s="637"/>
      <c r="DI12" s="637"/>
      <c r="DJ12" s="637"/>
      <c r="DK12" s="637"/>
      <c r="DL12" s="637"/>
      <c r="DM12" s="637"/>
      <c r="DN12" s="637"/>
      <c r="DO12" s="637"/>
      <c r="DP12" s="638"/>
      <c r="DQ12" s="645">
        <v>182427</v>
      </c>
      <c r="DR12" s="637"/>
      <c r="DS12" s="637"/>
      <c r="DT12" s="637"/>
      <c r="DU12" s="637"/>
      <c r="DV12" s="637"/>
      <c r="DW12" s="637"/>
      <c r="DX12" s="637"/>
      <c r="DY12" s="637"/>
      <c r="DZ12" s="637"/>
      <c r="EA12" s="637"/>
      <c r="EB12" s="637"/>
      <c r="EC12" s="646"/>
    </row>
    <row r="13" spans="2:143" ht="11.25" customHeight="1" x14ac:dyDescent="0.2">
      <c r="B13" s="633" t="s">
        <v>254</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235</v>
      </c>
      <c r="AA13" s="639"/>
      <c r="AB13" s="639"/>
      <c r="AC13" s="639"/>
      <c r="AD13" s="640" t="s">
        <v>235</v>
      </c>
      <c r="AE13" s="640"/>
      <c r="AF13" s="640"/>
      <c r="AG13" s="640"/>
      <c r="AH13" s="640"/>
      <c r="AI13" s="640"/>
      <c r="AJ13" s="640"/>
      <c r="AK13" s="640"/>
      <c r="AL13" s="641" t="s">
        <v>235</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2699247</v>
      </c>
      <c r="BH13" s="637"/>
      <c r="BI13" s="637"/>
      <c r="BJ13" s="637"/>
      <c r="BK13" s="637"/>
      <c r="BL13" s="637"/>
      <c r="BM13" s="637"/>
      <c r="BN13" s="638"/>
      <c r="BO13" s="639">
        <v>40.9</v>
      </c>
      <c r="BP13" s="639"/>
      <c r="BQ13" s="639"/>
      <c r="BR13" s="639"/>
      <c r="BS13" s="640" t="s">
        <v>235</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1130112</v>
      </c>
      <c r="CS13" s="637"/>
      <c r="CT13" s="637"/>
      <c r="CU13" s="637"/>
      <c r="CV13" s="637"/>
      <c r="CW13" s="637"/>
      <c r="CX13" s="637"/>
      <c r="CY13" s="638"/>
      <c r="CZ13" s="639">
        <v>6.1</v>
      </c>
      <c r="DA13" s="639"/>
      <c r="DB13" s="639"/>
      <c r="DC13" s="639"/>
      <c r="DD13" s="645">
        <v>487298</v>
      </c>
      <c r="DE13" s="637"/>
      <c r="DF13" s="637"/>
      <c r="DG13" s="637"/>
      <c r="DH13" s="637"/>
      <c r="DI13" s="637"/>
      <c r="DJ13" s="637"/>
      <c r="DK13" s="637"/>
      <c r="DL13" s="637"/>
      <c r="DM13" s="637"/>
      <c r="DN13" s="637"/>
      <c r="DO13" s="637"/>
      <c r="DP13" s="638"/>
      <c r="DQ13" s="645">
        <v>1000488</v>
      </c>
      <c r="DR13" s="637"/>
      <c r="DS13" s="637"/>
      <c r="DT13" s="637"/>
      <c r="DU13" s="637"/>
      <c r="DV13" s="637"/>
      <c r="DW13" s="637"/>
      <c r="DX13" s="637"/>
      <c r="DY13" s="637"/>
      <c r="DZ13" s="637"/>
      <c r="EA13" s="637"/>
      <c r="EB13" s="637"/>
      <c r="EC13" s="646"/>
    </row>
    <row r="14" spans="2:143" ht="11.25" customHeight="1" x14ac:dyDescent="0.2">
      <c r="B14" s="633" t="s">
        <v>257</v>
      </c>
      <c r="C14" s="634"/>
      <c r="D14" s="634"/>
      <c r="E14" s="634"/>
      <c r="F14" s="634"/>
      <c r="G14" s="634"/>
      <c r="H14" s="634"/>
      <c r="I14" s="634"/>
      <c r="J14" s="634"/>
      <c r="K14" s="634"/>
      <c r="L14" s="634"/>
      <c r="M14" s="634"/>
      <c r="N14" s="634"/>
      <c r="O14" s="634"/>
      <c r="P14" s="634"/>
      <c r="Q14" s="635"/>
      <c r="R14" s="636">
        <v>496</v>
      </c>
      <c r="S14" s="637"/>
      <c r="T14" s="637"/>
      <c r="U14" s="637"/>
      <c r="V14" s="637"/>
      <c r="W14" s="637"/>
      <c r="X14" s="637"/>
      <c r="Y14" s="638"/>
      <c r="Z14" s="639">
        <v>0</v>
      </c>
      <c r="AA14" s="639"/>
      <c r="AB14" s="639"/>
      <c r="AC14" s="639"/>
      <c r="AD14" s="640">
        <v>496</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165138</v>
      </c>
      <c r="BH14" s="637"/>
      <c r="BI14" s="637"/>
      <c r="BJ14" s="637"/>
      <c r="BK14" s="637"/>
      <c r="BL14" s="637"/>
      <c r="BM14" s="637"/>
      <c r="BN14" s="638"/>
      <c r="BO14" s="639">
        <v>2.5</v>
      </c>
      <c r="BP14" s="639"/>
      <c r="BQ14" s="639"/>
      <c r="BR14" s="639"/>
      <c r="BS14" s="640" t="s">
        <v>178</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780669</v>
      </c>
      <c r="CS14" s="637"/>
      <c r="CT14" s="637"/>
      <c r="CU14" s="637"/>
      <c r="CV14" s="637"/>
      <c r="CW14" s="637"/>
      <c r="CX14" s="637"/>
      <c r="CY14" s="638"/>
      <c r="CZ14" s="639">
        <v>4.2</v>
      </c>
      <c r="DA14" s="639"/>
      <c r="DB14" s="639"/>
      <c r="DC14" s="639"/>
      <c r="DD14" s="645">
        <v>124302</v>
      </c>
      <c r="DE14" s="637"/>
      <c r="DF14" s="637"/>
      <c r="DG14" s="637"/>
      <c r="DH14" s="637"/>
      <c r="DI14" s="637"/>
      <c r="DJ14" s="637"/>
      <c r="DK14" s="637"/>
      <c r="DL14" s="637"/>
      <c r="DM14" s="637"/>
      <c r="DN14" s="637"/>
      <c r="DO14" s="637"/>
      <c r="DP14" s="638"/>
      <c r="DQ14" s="645">
        <v>699835</v>
      </c>
      <c r="DR14" s="637"/>
      <c r="DS14" s="637"/>
      <c r="DT14" s="637"/>
      <c r="DU14" s="637"/>
      <c r="DV14" s="637"/>
      <c r="DW14" s="637"/>
      <c r="DX14" s="637"/>
      <c r="DY14" s="637"/>
      <c r="DZ14" s="637"/>
      <c r="EA14" s="637"/>
      <c r="EB14" s="637"/>
      <c r="EC14" s="646"/>
    </row>
    <row r="15" spans="2:143" ht="11.25" customHeight="1" x14ac:dyDescent="0.2">
      <c r="B15" s="633" t="s">
        <v>260</v>
      </c>
      <c r="C15" s="634"/>
      <c r="D15" s="634"/>
      <c r="E15" s="634"/>
      <c r="F15" s="634"/>
      <c r="G15" s="634"/>
      <c r="H15" s="634"/>
      <c r="I15" s="634"/>
      <c r="J15" s="634"/>
      <c r="K15" s="634"/>
      <c r="L15" s="634"/>
      <c r="M15" s="634"/>
      <c r="N15" s="634"/>
      <c r="O15" s="634"/>
      <c r="P15" s="634"/>
      <c r="Q15" s="635"/>
      <c r="R15" s="636" t="s">
        <v>235</v>
      </c>
      <c r="S15" s="637"/>
      <c r="T15" s="637"/>
      <c r="U15" s="637"/>
      <c r="V15" s="637"/>
      <c r="W15" s="637"/>
      <c r="X15" s="637"/>
      <c r="Y15" s="638"/>
      <c r="Z15" s="639" t="s">
        <v>178</v>
      </c>
      <c r="AA15" s="639"/>
      <c r="AB15" s="639"/>
      <c r="AC15" s="639"/>
      <c r="AD15" s="640" t="s">
        <v>235</v>
      </c>
      <c r="AE15" s="640"/>
      <c r="AF15" s="640"/>
      <c r="AG15" s="640"/>
      <c r="AH15" s="640"/>
      <c r="AI15" s="640"/>
      <c r="AJ15" s="640"/>
      <c r="AK15" s="640"/>
      <c r="AL15" s="641" t="s">
        <v>178</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519692</v>
      </c>
      <c r="BH15" s="637"/>
      <c r="BI15" s="637"/>
      <c r="BJ15" s="637"/>
      <c r="BK15" s="637"/>
      <c r="BL15" s="637"/>
      <c r="BM15" s="637"/>
      <c r="BN15" s="638"/>
      <c r="BO15" s="639">
        <v>7.9</v>
      </c>
      <c r="BP15" s="639"/>
      <c r="BQ15" s="639"/>
      <c r="BR15" s="639"/>
      <c r="BS15" s="640" t="s">
        <v>235</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1435100</v>
      </c>
      <c r="CS15" s="637"/>
      <c r="CT15" s="637"/>
      <c r="CU15" s="637"/>
      <c r="CV15" s="637"/>
      <c r="CW15" s="637"/>
      <c r="CX15" s="637"/>
      <c r="CY15" s="638"/>
      <c r="CZ15" s="639">
        <v>7.8</v>
      </c>
      <c r="DA15" s="639"/>
      <c r="DB15" s="639"/>
      <c r="DC15" s="639"/>
      <c r="DD15" s="645">
        <v>178308</v>
      </c>
      <c r="DE15" s="637"/>
      <c r="DF15" s="637"/>
      <c r="DG15" s="637"/>
      <c r="DH15" s="637"/>
      <c r="DI15" s="637"/>
      <c r="DJ15" s="637"/>
      <c r="DK15" s="637"/>
      <c r="DL15" s="637"/>
      <c r="DM15" s="637"/>
      <c r="DN15" s="637"/>
      <c r="DO15" s="637"/>
      <c r="DP15" s="638"/>
      <c r="DQ15" s="645">
        <v>1135438</v>
      </c>
      <c r="DR15" s="637"/>
      <c r="DS15" s="637"/>
      <c r="DT15" s="637"/>
      <c r="DU15" s="637"/>
      <c r="DV15" s="637"/>
      <c r="DW15" s="637"/>
      <c r="DX15" s="637"/>
      <c r="DY15" s="637"/>
      <c r="DZ15" s="637"/>
      <c r="EA15" s="637"/>
      <c r="EB15" s="637"/>
      <c r="EC15" s="646"/>
    </row>
    <row r="16" spans="2:143" ht="11.25" customHeight="1" x14ac:dyDescent="0.2">
      <c r="B16" s="633" t="s">
        <v>263</v>
      </c>
      <c r="C16" s="634"/>
      <c r="D16" s="634"/>
      <c r="E16" s="634"/>
      <c r="F16" s="634"/>
      <c r="G16" s="634"/>
      <c r="H16" s="634"/>
      <c r="I16" s="634"/>
      <c r="J16" s="634"/>
      <c r="K16" s="634"/>
      <c r="L16" s="634"/>
      <c r="M16" s="634"/>
      <c r="N16" s="634"/>
      <c r="O16" s="634"/>
      <c r="P16" s="634"/>
      <c r="Q16" s="635"/>
      <c r="R16" s="636">
        <v>22390</v>
      </c>
      <c r="S16" s="637"/>
      <c r="T16" s="637"/>
      <c r="U16" s="637"/>
      <c r="V16" s="637"/>
      <c r="W16" s="637"/>
      <c r="X16" s="637"/>
      <c r="Y16" s="638"/>
      <c r="Z16" s="639">
        <v>0.1</v>
      </c>
      <c r="AA16" s="639"/>
      <c r="AB16" s="639"/>
      <c r="AC16" s="639"/>
      <c r="AD16" s="640">
        <v>22390</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178</v>
      </c>
      <c r="BH16" s="637"/>
      <c r="BI16" s="637"/>
      <c r="BJ16" s="637"/>
      <c r="BK16" s="637"/>
      <c r="BL16" s="637"/>
      <c r="BM16" s="637"/>
      <c r="BN16" s="638"/>
      <c r="BO16" s="639" t="s">
        <v>235</v>
      </c>
      <c r="BP16" s="639"/>
      <c r="BQ16" s="639"/>
      <c r="BR16" s="639"/>
      <c r="BS16" s="640" t="s">
        <v>128</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t="s">
        <v>178</v>
      </c>
      <c r="CS16" s="637"/>
      <c r="CT16" s="637"/>
      <c r="CU16" s="637"/>
      <c r="CV16" s="637"/>
      <c r="CW16" s="637"/>
      <c r="CX16" s="637"/>
      <c r="CY16" s="638"/>
      <c r="CZ16" s="639" t="s">
        <v>235</v>
      </c>
      <c r="DA16" s="639"/>
      <c r="DB16" s="639"/>
      <c r="DC16" s="639"/>
      <c r="DD16" s="645" t="s">
        <v>178</v>
      </c>
      <c r="DE16" s="637"/>
      <c r="DF16" s="637"/>
      <c r="DG16" s="637"/>
      <c r="DH16" s="637"/>
      <c r="DI16" s="637"/>
      <c r="DJ16" s="637"/>
      <c r="DK16" s="637"/>
      <c r="DL16" s="637"/>
      <c r="DM16" s="637"/>
      <c r="DN16" s="637"/>
      <c r="DO16" s="637"/>
      <c r="DP16" s="638"/>
      <c r="DQ16" s="645" t="s">
        <v>128</v>
      </c>
      <c r="DR16" s="637"/>
      <c r="DS16" s="637"/>
      <c r="DT16" s="637"/>
      <c r="DU16" s="637"/>
      <c r="DV16" s="637"/>
      <c r="DW16" s="637"/>
      <c r="DX16" s="637"/>
      <c r="DY16" s="637"/>
      <c r="DZ16" s="637"/>
      <c r="EA16" s="637"/>
      <c r="EB16" s="637"/>
      <c r="EC16" s="646"/>
    </row>
    <row r="17" spans="2:133" ht="11.25" customHeight="1" x14ac:dyDescent="0.2">
      <c r="B17" s="633" t="s">
        <v>266</v>
      </c>
      <c r="C17" s="634"/>
      <c r="D17" s="634"/>
      <c r="E17" s="634"/>
      <c r="F17" s="634"/>
      <c r="G17" s="634"/>
      <c r="H17" s="634"/>
      <c r="I17" s="634"/>
      <c r="J17" s="634"/>
      <c r="K17" s="634"/>
      <c r="L17" s="634"/>
      <c r="M17" s="634"/>
      <c r="N17" s="634"/>
      <c r="O17" s="634"/>
      <c r="P17" s="634"/>
      <c r="Q17" s="635"/>
      <c r="R17" s="636">
        <v>82006</v>
      </c>
      <c r="S17" s="637"/>
      <c r="T17" s="637"/>
      <c r="U17" s="637"/>
      <c r="V17" s="637"/>
      <c r="W17" s="637"/>
      <c r="X17" s="637"/>
      <c r="Y17" s="638"/>
      <c r="Z17" s="639">
        <v>0.4</v>
      </c>
      <c r="AA17" s="639"/>
      <c r="AB17" s="639"/>
      <c r="AC17" s="639"/>
      <c r="AD17" s="640">
        <v>82006</v>
      </c>
      <c r="AE17" s="640"/>
      <c r="AF17" s="640"/>
      <c r="AG17" s="640"/>
      <c r="AH17" s="640"/>
      <c r="AI17" s="640"/>
      <c r="AJ17" s="640"/>
      <c r="AK17" s="640"/>
      <c r="AL17" s="641">
        <v>0.8</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235</v>
      </c>
      <c r="BH17" s="637"/>
      <c r="BI17" s="637"/>
      <c r="BJ17" s="637"/>
      <c r="BK17" s="637"/>
      <c r="BL17" s="637"/>
      <c r="BM17" s="637"/>
      <c r="BN17" s="638"/>
      <c r="BO17" s="639" t="s">
        <v>178</v>
      </c>
      <c r="BP17" s="639"/>
      <c r="BQ17" s="639"/>
      <c r="BR17" s="639"/>
      <c r="BS17" s="640" t="s">
        <v>128</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1700472</v>
      </c>
      <c r="CS17" s="637"/>
      <c r="CT17" s="637"/>
      <c r="CU17" s="637"/>
      <c r="CV17" s="637"/>
      <c r="CW17" s="637"/>
      <c r="CX17" s="637"/>
      <c r="CY17" s="638"/>
      <c r="CZ17" s="639">
        <v>9.1999999999999993</v>
      </c>
      <c r="DA17" s="639"/>
      <c r="DB17" s="639"/>
      <c r="DC17" s="639"/>
      <c r="DD17" s="645" t="s">
        <v>235</v>
      </c>
      <c r="DE17" s="637"/>
      <c r="DF17" s="637"/>
      <c r="DG17" s="637"/>
      <c r="DH17" s="637"/>
      <c r="DI17" s="637"/>
      <c r="DJ17" s="637"/>
      <c r="DK17" s="637"/>
      <c r="DL17" s="637"/>
      <c r="DM17" s="637"/>
      <c r="DN17" s="637"/>
      <c r="DO17" s="637"/>
      <c r="DP17" s="638"/>
      <c r="DQ17" s="645">
        <v>1700472</v>
      </c>
      <c r="DR17" s="637"/>
      <c r="DS17" s="637"/>
      <c r="DT17" s="637"/>
      <c r="DU17" s="637"/>
      <c r="DV17" s="637"/>
      <c r="DW17" s="637"/>
      <c r="DX17" s="637"/>
      <c r="DY17" s="637"/>
      <c r="DZ17" s="637"/>
      <c r="EA17" s="637"/>
      <c r="EB17" s="637"/>
      <c r="EC17" s="646"/>
    </row>
    <row r="18" spans="2:133" ht="11.25" customHeight="1" x14ac:dyDescent="0.2">
      <c r="B18" s="633" t="s">
        <v>269</v>
      </c>
      <c r="C18" s="634"/>
      <c r="D18" s="634"/>
      <c r="E18" s="634"/>
      <c r="F18" s="634"/>
      <c r="G18" s="634"/>
      <c r="H18" s="634"/>
      <c r="I18" s="634"/>
      <c r="J18" s="634"/>
      <c r="K18" s="634"/>
      <c r="L18" s="634"/>
      <c r="M18" s="634"/>
      <c r="N18" s="634"/>
      <c r="O18" s="634"/>
      <c r="P18" s="634"/>
      <c r="Q18" s="635"/>
      <c r="R18" s="636">
        <v>48891</v>
      </c>
      <c r="S18" s="637"/>
      <c r="T18" s="637"/>
      <c r="U18" s="637"/>
      <c r="V18" s="637"/>
      <c r="W18" s="637"/>
      <c r="X18" s="637"/>
      <c r="Y18" s="638"/>
      <c r="Z18" s="639">
        <v>0.3</v>
      </c>
      <c r="AA18" s="639"/>
      <c r="AB18" s="639"/>
      <c r="AC18" s="639"/>
      <c r="AD18" s="640">
        <v>48891</v>
      </c>
      <c r="AE18" s="640"/>
      <c r="AF18" s="640"/>
      <c r="AG18" s="640"/>
      <c r="AH18" s="640"/>
      <c r="AI18" s="640"/>
      <c r="AJ18" s="640"/>
      <c r="AK18" s="640"/>
      <c r="AL18" s="641">
        <v>0.5</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178</v>
      </c>
      <c r="BH18" s="637"/>
      <c r="BI18" s="637"/>
      <c r="BJ18" s="637"/>
      <c r="BK18" s="637"/>
      <c r="BL18" s="637"/>
      <c r="BM18" s="637"/>
      <c r="BN18" s="638"/>
      <c r="BO18" s="639" t="s">
        <v>128</v>
      </c>
      <c r="BP18" s="639"/>
      <c r="BQ18" s="639"/>
      <c r="BR18" s="639"/>
      <c r="BS18" s="640" t="s">
        <v>235</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178</v>
      </c>
      <c r="CS18" s="637"/>
      <c r="CT18" s="637"/>
      <c r="CU18" s="637"/>
      <c r="CV18" s="637"/>
      <c r="CW18" s="637"/>
      <c r="CX18" s="637"/>
      <c r="CY18" s="638"/>
      <c r="CZ18" s="639" t="s">
        <v>235</v>
      </c>
      <c r="DA18" s="639"/>
      <c r="DB18" s="639"/>
      <c r="DC18" s="639"/>
      <c r="DD18" s="645" t="s">
        <v>235</v>
      </c>
      <c r="DE18" s="637"/>
      <c r="DF18" s="637"/>
      <c r="DG18" s="637"/>
      <c r="DH18" s="637"/>
      <c r="DI18" s="637"/>
      <c r="DJ18" s="637"/>
      <c r="DK18" s="637"/>
      <c r="DL18" s="637"/>
      <c r="DM18" s="637"/>
      <c r="DN18" s="637"/>
      <c r="DO18" s="637"/>
      <c r="DP18" s="638"/>
      <c r="DQ18" s="645" t="s">
        <v>178</v>
      </c>
      <c r="DR18" s="637"/>
      <c r="DS18" s="637"/>
      <c r="DT18" s="637"/>
      <c r="DU18" s="637"/>
      <c r="DV18" s="637"/>
      <c r="DW18" s="637"/>
      <c r="DX18" s="637"/>
      <c r="DY18" s="637"/>
      <c r="DZ18" s="637"/>
      <c r="EA18" s="637"/>
      <c r="EB18" s="637"/>
      <c r="EC18" s="646"/>
    </row>
    <row r="19" spans="2:133" ht="11.25" customHeight="1" x14ac:dyDescent="0.2">
      <c r="B19" s="633" t="s">
        <v>272</v>
      </c>
      <c r="C19" s="634"/>
      <c r="D19" s="634"/>
      <c r="E19" s="634"/>
      <c r="F19" s="634"/>
      <c r="G19" s="634"/>
      <c r="H19" s="634"/>
      <c r="I19" s="634"/>
      <c r="J19" s="634"/>
      <c r="K19" s="634"/>
      <c r="L19" s="634"/>
      <c r="M19" s="634"/>
      <c r="N19" s="634"/>
      <c r="O19" s="634"/>
      <c r="P19" s="634"/>
      <c r="Q19" s="635"/>
      <c r="R19" s="636">
        <v>48891</v>
      </c>
      <c r="S19" s="637"/>
      <c r="T19" s="637"/>
      <c r="U19" s="637"/>
      <c r="V19" s="637"/>
      <c r="W19" s="637"/>
      <c r="X19" s="637"/>
      <c r="Y19" s="638"/>
      <c r="Z19" s="639">
        <v>0.3</v>
      </c>
      <c r="AA19" s="639"/>
      <c r="AB19" s="639"/>
      <c r="AC19" s="639"/>
      <c r="AD19" s="640">
        <v>48891</v>
      </c>
      <c r="AE19" s="640"/>
      <c r="AF19" s="640"/>
      <c r="AG19" s="640"/>
      <c r="AH19" s="640"/>
      <c r="AI19" s="640"/>
      <c r="AJ19" s="640"/>
      <c r="AK19" s="640"/>
      <c r="AL19" s="641">
        <v>0.5</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308187</v>
      </c>
      <c r="BH19" s="637"/>
      <c r="BI19" s="637"/>
      <c r="BJ19" s="637"/>
      <c r="BK19" s="637"/>
      <c r="BL19" s="637"/>
      <c r="BM19" s="637"/>
      <c r="BN19" s="638"/>
      <c r="BO19" s="639">
        <v>4.7</v>
      </c>
      <c r="BP19" s="639"/>
      <c r="BQ19" s="639"/>
      <c r="BR19" s="639"/>
      <c r="BS19" s="640" t="s">
        <v>235</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178</v>
      </c>
      <c r="DE19" s="637"/>
      <c r="DF19" s="637"/>
      <c r="DG19" s="637"/>
      <c r="DH19" s="637"/>
      <c r="DI19" s="637"/>
      <c r="DJ19" s="637"/>
      <c r="DK19" s="637"/>
      <c r="DL19" s="637"/>
      <c r="DM19" s="637"/>
      <c r="DN19" s="637"/>
      <c r="DO19" s="637"/>
      <c r="DP19" s="638"/>
      <c r="DQ19" s="645" t="s">
        <v>235</v>
      </c>
      <c r="DR19" s="637"/>
      <c r="DS19" s="637"/>
      <c r="DT19" s="637"/>
      <c r="DU19" s="637"/>
      <c r="DV19" s="637"/>
      <c r="DW19" s="637"/>
      <c r="DX19" s="637"/>
      <c r="DY19" s="637"/>
      <c r="DZ19" s="637"/>
      <c r="EA19" s="637"/>
      <c r="EB19" s="637"/>
      <c r="EC19" s="646"/>
    </row>
    <row r="20" spans="2:133" ht="11.25" customHeight="1" x14ac:dyDescent="0.2">
      <c r="B20" s="649" t="s">
        <v>275</v>
      </c>
      <c r="C20" s="650"/>
      <c r="D20" s="650"/>
      <c r="E20" s="650"/>
      <c r="F20" s="650"/>
      <c r="G20" s="650"/>
      <c r="H20" s="650"/>
      <c r="I20" s="650"/>
      <c r="J20" s="650"/>
      <c r="K20" s="650"/>
      <c r="L20" s="650"/>
      <c r="M20" s="650"/>
      <c r="N20" s="650"/>
      <c r="O20" s="650"/>
      <c r="P20" s="650"/>
      <c r="Q20" s="651"/>
      <c r="R20" s="636" t="s">
        <v>235</v>
      </c>
      <c r="S20" s="637"/>
      <c r="T20" s="637"/>
      <c r="U20" s="637"/>
      <c r="V20" s="637"/>
      <c r="W20" s="637"/>
      <c r="X20" s="637"/>
      <c r="Y20" s="638"/>
      <c r="Z20" s="639" t="s">
        <v>128</v>
      </c>
      <c r="AA20" s="639"/>
      <c r="AB20" s="639"/>
      <c r="AC20" s="639"/>
      <c r="AD20" s="640" t="s">
        <v>235</v>
      </c>
      <c r="AE20" s="640"/>
      <c r="AF20" s="640"/>
      <c r="AG20" s="640"/>
      <c r="AH20" s="640"/>
      <c r="AI20" s="640"/>
      <c r="AJ20" s="640"/>
      <c r="AK20" s="640"/>
      <c r="AL20" s="641" t="s">
        <v>235</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v>308187</v>
      </c>
      <c r="BH20" s="637"/>
      <c r="BI20" s="637"/>
      <c r="BJ20" s="637"/>
      <c r="BK20" s="637"/>
      <c r="BL20" s="637"/>
      <c r="BM20" s="637"/>
      <c r="BN20" s="638"/>
      <c r="BO20" s="639">
        <v>4.7</v>
      </c>
      <c r="BP20" s="639"/>
      <c r="BQ20" s="639"/>
      <c r="BR20" s="639"/>
      <c r="BS20" s="640" t="s">
        <v>235</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18437918</v>
      </c>
      <c r="CS20" s="637"/>
      <c r="CT20" s="637"/>
      <c r="CU20" s="637"/>
      <c r="CV20" s="637"/>
      <c r="CW20" s="637"/>
      <c r="CX20" s="637"/>
      <c r="CY20" s="638"/>
      <c r="CZ20" s="639">
        <v>100</v>
      </c>
      <c r="DA20" s="639"/>
      <c r="DB20" s="639"/>
      <c r="DC20" s="639"/>
      <c r="DD20" s="645">
        <v>1107454</v>
      </c>
      <c r="DE20" s="637"/>
      <c r="DF20" s="637"/>
      <c r="DG20" s="637"/>
      <c r="DH20" s="637"/>
      <c r="DI20" s="637"/>
      <c r="DJ20" s="637"/>
      <c r="DK20" s="637"/>
      <c r="DL20" s="637"/>
      <c r="DM20" s="637"/>
      <c r="DN20" s="637"/>
      <c r="DO20" s="637"/>
      <c r="DP20" s="638"/>
      <c r="DQ20" s="645">
        <v>12886169</v>
      </c>
      <c r="DR20" s="637"/>
      <c r="DS20" s="637"/>
      <c r="DT20" s="637"/>
      <c r="DU20" s="637"/>
      <c r="DV20" s="637"/>
      <c r="DW20" s="637"/>
      <c r="DX20" s="637"/>
      <c r="DY20" s="637"/>
      <c r="DZ20" s="637"/>
      <c r="EA20" s="637"/>
      <c r="EB20" s="637"/>
      <c r="EC20" s="646"/>
    </row>
    <row r="21" spans="2:133" ht="11.25" customHeight="1" x14ac:dyDescent="0.2">
      <c r="B21" s="633" t="s">
        <v>278</v>
      </c>
      <c r="C21" s="634"/>
      <c r="D21" s="634"/>
      <c r="E21" s="634"/>
      <c r="F21" s="634"/>
      <c r="G21" s="634"/>
      <c r="H21" s="634"/>
      <c r="I21" s="634"/>
      <c r="J21" s="634"/>
      <c r="K21" s="634"/>
      <c r="L21" s="634"/>
      <c r="M21" s="634"/>
      <c r="N21" s="634"/>
      <c r="O21" s="634"/>
      <c r="P21" s="634"/>
      <c r="Q21" s="635"/>
      <c r="R21" s="636">
        <v>2326072</v>
      </c>
      <c r="S21" s="637"/>
      <c r="T21" s="637"/>
      <c r="U21" s="637"/>
      <c r="V21" s="637"/>
      <c r="W21" s="637"/>
      <c r="X21" s="637"/>
      <c r="Y21" s="638"/>
      <c r="Z21" s="639">
        <v>12</v>
      </c>
      <c r="AA21" s="639"/>
      <c r="AB21" s="639"/>
      <c r="AC21" s="639"/>
      <c r="AD21" s="640">
        <v>2139502</v>
      </c>
      <c r="AE21" s="640"/>
      <c r="AF21" s="640"/>
      <c r="AG21" s="640"/>
      <c r="AH21" s="640"/>
      <c r="AI21" s="640"/>
      <c r="AJ21" s="640"/>
      <c r="AK21" s="640"/>
      <c r="AL21" s="641">
        <v>20.9</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178</v>
      </c>
      <c r="BH21" s="637"/>
      <c r="BI21" s="637"/>
      <c r="BJ21" s="637"/>
      <c r="BK21" s="637"/>
      <c r="BL21" s="637"/>
      <c r="BM21" s="637"/>
      <c r="BN21" s="638"/>
      <c r="BO21" s="639" t="s">
        <v>235</v>
      </c>
      <c r="BP21" s="639"/>
      <c r="BQ21" s="639"/>
      <c r="BR21" s="639"/>
      <c r="BS21" s="640" t="s">
        <v>178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280</v>
      </c>
      <c r="C22" s="634"/>
      <c r="D22" s="634"/>
      <c r="E22" s="634"/>
      <c r="F22" s="634"/>
      <c r="G22" s="634"/>
      <c r="H22" s="634"/>
      <c r="I22" s="634"/>
      <c r="J22" s="634"/>
      <c r="K22" s="634"/>
      <c r="L22" s="634"/>
      <c r="M22" s="634"/>
      <c r="N22" s="634"/>
      <c r="O22" s="634"/>
      <c r="P22" s="634"/>
      <c r="Q22" s="635"/>
      <c r="R22" s="636">
        <v>2139502</v>
      </c>
      <c r="S22" s="637"/>
      <c r="T22" s="637"/>
      <c r="U22" s="637"/>
      <c r="V22" s="637"/>
      <c r="W22" s="637"/>
      <c r="X22" s="637"/>
      <c r="Y22" s="638"/>
      <c r="Z22" s="639">
        <v>11</v>
      </c>
      <c r="AA22" s="639"/>
      <c r="AB22" s="639"/>
      <c r="AC22" s="639"/>
      <c r="AD22" s="640">
        <v>2139502</v>
      </c>
      <c r="AE22" s="640"/>
      <c r="AF22" s="640"/>
      <c r="AG22" s="640"/>
      <c r="AH22" s="640"/>
      <c r="AI22" s="640"/>
      <c r="AJ22" s="640"/>
      <c r="AK22" s="640"/>
      <c r="AL22" s="641">
        <v>20.9</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235</v>
      </c>
      <c r="BP22" s="639"/>
      <c r="BQ22" s="639"/>
      <c r="BR22" s="639"/>
      <c r="BS22" s="640" t="s">
        <v>128</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283</v>
      </c>
      <c r="C23" s="634"/>
      <c r="D23" s="634"/>
      <c r="E23" s="634"/>
      <c r="F23" s="634"/>
      <c r="G23" s="634"/>
      <c r="H23" s="634"/>
      <c r="I23" s="634"/>
      <c r="J23" s="634"/>
      <c r="K23" s="634"/>
      <c r="L23" s="634"/>
      <c r="M23" s="634"/>
      <c r="N23" s="634"/>
      <c r="O23" s="634"/>
      <c r="P23" s="634"/>
      <c r="Q23" s="635"/>
      <c r="R23" s="636">
        <v>186319</v>
      </c>
      <c r="S23" s="637"/>
      <c r="T23" s="637"/>
      <c r="U23" s="637"/>
      <c r="V23" s="637"/>
      <c r="W23" s="637"/>
      <c r="X23" s="637"/>
      <c r="Y23" s="638"/>
      <c r="Z23" s="639">
        <v>1</v>
      </c>
      <c r="AA23" s="639"/>
      <c r="AB23" s="639"/>
      <c r="AC23" s="639"/>
      <c r="AD23" s="640" t="s">
        <v>128</v>
      </c>
      <c r="AE23" s="640"/>
      <c r="AF23" s="640"/>
      <c r="AG23" s="640"/>
      <c r="AH23" s="640"/>
      <c r="AI23" s="640"/>
      <c r="AJ23" s="640"/>
      <c r="AK23" s="640"/>
      <c r="AL23" s="641" t="s">
        <v>178</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v>308187</v>
      </c>
      <c r="BH23" s="637"/>
      <c r="BI23" s="637"/>
      <c r="BJ23" s="637"/>
      <c r="BK23" s="637"/>
      <c r="BL23" s="637"/>
      <c r="BM23" s="637"/>
      <c r="BN23" s="638"/>
      <c r="BO23" s="639">
        <v>4.7</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2">
      <c r="B24" s="633" t="s">
        <v>290</v>
      </c>
      <c r="C24" s="634"/>
      <c r="D24" s="634"/>
      <c r="E24" s="634"/>
      <c r="F24" s="634"/>
      <c r="G24" s="634"/>
      <c r="H24" s="634"/>
      <c r="I24" s="634"/>
      <c r="J24" s="634"/>
      <c r="K24" s="634"/>
      <c r="L24" s="634"/>
      <c r="M24" s="634"/>
      <c r="N24" s="634"/>
      <c r="O24" s="634"/>
      <c r="P24" s="634"/>
      <c r="Q24" s="635"/>
      <c r="R24" s="636">
        <v>251</v>
      </c>
      <c r="S24" s="637"/>
      <c r="T24" s="637"/>
      <c r="U24" s="637"/>
      <c r="V24" s="637"/>
      <c r="W24" s="637"/>
      <c r="X24" s="637"/>
      <c r="Y24" s="638"/>
      <c r="Z24" s="639">
        <v>0</v>
      </c>
      <c r="AA24" s="639"/>
      <c r="AB24" s="639"/>
      <c r="AC24" s="639"/>
      <c r="AD24" s="640" t="s">
        <v>235</v>
      </c>
      <c r="AE24" s="640"/>
      <c r="AF24" s="640"/>
      <c r="AG24" s="640"/>
      <c r="AH24" s="640"/>
      <c r="AI24" s="640"/>
      <c r="AJ24" s="640"/>
      <c r="AK24" s="640"/>
      <c r="AL24" s="641" t="s">
        <v>128</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178</v>
      </c>
      <c r="BP24" s="639"/>
      <c r="BQ24" s="639"/>
      <c r="BR24" s="639"/>
      <c r="BS24" s="640" t="s">
        <v>235</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9890327</v>
      </c>
      <c r="CS24" s="626"/>
      <c r="CT24" s="626"/>
      <c r="CU24" s="626"/>
      <c r="CV24" s="626"/>
      <c r="CW24" s="626"/>
      <c r="CX24" s="626"/>
      <c r="CY24" s="627"/>
      <c r="CZ24" s="630">
        <v>53.6</v>
      </c>
      <c r="DA24" s="631"/>
      <c r="DB24" s="631"/>
      <c r="DC24" s="647"/>
      <c r="DD24" s="666">
        <v>6300598</v>
      </c>
      <c r="DE24" s="626"/>
      <c r="DF24" s="626"/>
      <c r="DG24" s="626"/>
      <c r="DH24" s="626"/>
      <c r="DI24" s="626"/>
      <c r="DJ24" s="626"/>
      <c r="DK24" s="627"/>
      <c r="DL24" s="666">
        <v>6207964</v>
      </c>
      <c r="DM24" s="626"/>
      <c r="DN24" s="626"/>
      <c r="DO24" s="626"/>
      <c r="DP24" s="626"/>
      <c r="DQ24" s="626"/>
      <c r="DR24" s="626"/>
      <c r="DS24" s="626"/>
      <c r="DT24" s="626"/>
      <c r="DU24" s="626"/>
      <c r="DV24" s="627"/>
      <c r="DW24" s="630">
        <v>59.2</v>
      </c>
      <c r="DX24" s="631"/>
      <c r="DY24" s="631"/>
      <c r="DZ24" s="631"/>
      <c r="EA24" s="631"/>
      <c r="EB24" s="631"/>
      <c r="EC24" s="632"/>
    </row>
    <row r="25" spans="2:133" ht="11.25" customHeight="1" x14ac:dyDescent="0.2">
      <c r="B25" s="633" t="s">
        <v>293</v>
      </c>
      <c r="C25" s="634"/>
      <c r="D25" s="634"/>
      <c r="E25" s="634"/>
      <c r="F25" s="634"/>
      <c r="G25" s="634"/>
      <c r="H25" s="634"/>
      <c r="I25" s="634"/>
      <c r="J25" s="634"/>
      <c r="K25" s="634"/>
      <c r="L25" s="634"/>
      <c r="M25" s="634"/>
      <c r="N25" s="634"/>
      <c r="O25" s="634"/>
      <c r="P25" s="634"/>
      <c r="Q25" s="635"/>
      <c r="R25" s="636">
        <v>10501134</v>
      </c>
      <c r="S25" s="637"/>
      <c r="T25" s="637"/>
      <c r="U25" s="637"/>
      <c r="V25" s="637"/>
      <c r="W25" s="637"/>
      <c r="X25" s="637"/>
      <c r="Y25" s="638"/>
      <c r="Z25" s="639">
        <v>54</v>
      </c>
      <c r="AA25" s="639"/>
      <c r="AB25" s="639"/>
      <c r="AC25" s="639"/>
      <c r="AD25" s="640">
        <v>10006377</v>
      </c>
      <c r="AE25" s="640"/>
      <c r="AF25" s="640"/>
      <c r="AG25" s="640"/>
      <c r="AH25" s="640"/>
      <c r="AI25" s="640"/>
      <c r="AJ25" s="640"/>
      <c r="AK25" s="640"/>
      <c r="AL25" s="641">
        <v>97.8</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178</v>
      </c>
      <c r="BH25" s="637"/>
      <c r="BI25" s="637"/>
      <c r="BJ25" s="637"/>
      <c r="BK25" s="637"/>
      <c r="BL25" s="637"/>
      <c r="BM25" s="637"/>
      <c r="BN25" s="638"/>
      <c r="BO25" s="639" t="s">
        <v>235</v>
      </c>
      <c r="BP25" s="639"/>
      <c r="BQ25" s="639"/>
      <c r="BR25" s="639"/>
      <c r="BS25" s="640" t="s">
        <v>178</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3470630</v>
      </c>
      <c r="CS25" s="669"/>
      <c r="CT25" s="669"/>
      <c r="CU25" s="669"/>
      <c r="CV25" s="669"/>
      <c r="CW25" s="669"/>
      <c r="CX25" s="669"/>
      <c r="CY25" s="670"/>
      <c r="CZ25" s="641">
        <v>18.8</v>
      </c>
      <c r="DA25" s="667"/>
      <c r="DB25" s="667"/>
      <c r="DC25" s="671"/>
      <c r="DD25" s="645">
        <v>3258659</v>
      </c>
      <c r="DE25" s="669"/>
      <c r="DF25" s="669"/>
      <c r="DG25" s="669"/>
      <c r="DH25" s="669"/>
      <c r="DI25" s="669"/>
      <c r="DJ25" s="669"/>
      <c r="DK25" s="670"/>
      <c r="DL25" s="645">
        <v>3170452</v>
      </c>
      <c r="DM25" s="669"/>
      <c r="DN25" s="669"/>
      <c r="DO25" s="669"/>
      <c r="DP25" s="669"/>
      <c r="DQ25" s="669"/>
      <c r="DR25" s="669"/>
      <c r="DS25" s="669"/>
      <c r="DT25" s="669"/>
      <c r="DU25" s="669"/>
      <c r="DV25" s="670"/>
      <c r="DW25" s="641">
        <v>30.2</v>
      </c>
      <c r="DX25" s="667"/>
      <c r="DY25" s="667"/>
      <c r="DZ25" s="667"/>
      <c r="EA25" s="667"/>
      <c r="EB25" s="667"/>
      <c r="EC25" s="668"/>
    </row>
    <row r="26" spans="2:133" ht="11.25" customHeight="1" x14ac:dyDescent="0.2">
      <c r="B26" s="633" t="s">
        <v>296</v>
      </c>
      <c r="C26" s="634"/>
      <c r="D26" s="634"/>
      <c r="E26" s="634"/>
      <c r="F26" s="634"/>
      <c r="G26" s="634"/>
      <c r="H26" s="634"/>
      <c r="I26" s="634"/>
      <c r="J26" s="634"/>
      <c r="K26" s="634"/>
      <c r="L26" s="634"/>
      <c r="M26" s="634"/>
      <c r="N26" s="634"/>
      <c r="O26" s="634"/>
      <c r="P26" s="634"/>
      <c r="Q26" s="635"/>
      <c r="R26" s="636">
        <v>5994</v>
      </c>
      <c r="S26" s="637"/>
      <c r="T26" s="637"/>
      <c r="U26" s="637"/>
      <c r="V26" s="637"/>
      <c r="W26" s="637"/>
      <c r="X26" s="637"/>
      <c r="Y26" s="638"/>
      <c r="Z26" s="639">
        <v>0</v>
      </c>
      <c r="AA26" s="639"/>
      <c r="AB26" s="639"/>
      <c r="AC26" s="639"/>
      <c r="AD26" s="640">
        <v>5994</v>
      </c>
      <c r="AE26" s="640"/>
      <c r="AF26" s="640"/>
      <c r="AG26" s="640"/>
      <c r="AH26" s="640"/>
      <c r="AI26" s="640"/>
      <c r="AJ26" s="640"/>
      <c r="AK26" s="640"/>
      <c r="AL26" s="641">
        <v>0.1</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235</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2373809</v>
      </c>
      <c r="CS26" s="637"/>
      <c r="CT26" s="637"/>
      <c r="CU26" s="637"/>
      <c r="CV26" s="637"/>
      <c r="CW26" s="637"/>
      <c r="CX26" s="637"/>
      <c r="CY26" s="638"/>
      <c r="CZ26" s="641">
        <v>12.9</v>
      </c>
      <c r="DA26" s="667"/>
      <c r="DB26" s="667"/>
      <c r="DC26" s="671"/>
      <c r="DD26" s="645">
        <v>2201888</v>
      </c>
      <c r="DE26" s="637"/>
      <c r="DF26" s="637"/>
      <c r="DG26" s="637"/>
      <c r="DH26" s="637"/>
      <c r="DI26" s="637"/>
      <c r="DJ26" s="637"/>
      <c r="DK26" s="638"/>
      <c r="DL26" s="645" t="s">
        <v>235</v>
      </c>
      <c r="DM26" s="637"/>
      <c r="DN26" s="637"/>
      <c r="DO26" s="637"/>
      <c r="DP26" s="637"/>
      <c r="DQ26" s="637"/>
      <c r="DR26" s="637"/>
      <c r="DS26" s="637"/>
      <c r="DT26" s="637"/>
      <c r="DU26" s="637"/>
      <c r="DV26" s="638"/>
      <c r="DW26" s="641" t="s">
        <v>235</v>
      </c>
      <c r="DX26" s="667"/>
      <c r="DY26" s="667"/>
      <c r="DZ26" s="667"/>
      <c r="EA26" s="667"/>
      <c r="EB26" s="667"/>
      <c r="EC26" s="668"/>
    </row>
    <row r="27" spans="2:133" ht="11.25" customHeight="1" x14ac:dyDescent="0.2">
      <c r="B27" s="633" t="s">
        <v>299</v>
      </c>
      <c r="C27" s="634"/>
      <c r="D27" s="634"/>
      <c r="E27" s="634"/>
      <c r="F27" s="634"/>
      <c r="G27" s="634"/>
      <c r="H27" s="634"/>
      <c r="I27" s="634"/>
      <c r="J27" s="634"/>
      <c r="K27" s="634"/>
      <c r="L27" s="634"/>
      <c r="M27" s="634"/>
      <c r="N27" s="634"/>
      <c r="O27" s="634"/>
      <c r="P27" s="634"/>
      <c r="Q27" s="635"/>
      <c r="R27" s="636">
        <v>50527</v>
      </c>
      <c r="S27" s="637"/>
      <c r="T27" s="637"/>
      <c r="U27" s="637"/>
      <c r="V27" s="637"/>
      <c r="W27" s="637"/>
      <c r="X27" s="637"/>
      <c r="Y27" s="638"/>
      <c r="Z27" s="639">
        <v>0.3</v>
      </c>
      <c r="AA27" s="639"/>
      <c r="AB27" s="639"/>
      <c r="AC27" s="639"/>
      <c r="AD27" s="640" t="s">
        <v>235</v>
      </c>
      <c r="AE27" s="640"/>
      <c r="AF27" s="640"/>
      <c r="AG27" s="640"/>
      <c r="AH27" s="640"/>
      <c r="AI27" s="640"/>
      <c r="AJ27" s="640"/>
      <c r="AK27" s="640"/>
      <c r="AL27" s="641" t="s">
        <v>128</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6600727</v>
      </c>
      <c r="BH27" s="637"/>
      <c r="BI27" s="637"/>
      <c r="BJ27" s="637"/>
      <c r="BK27" s="637"/>
      <c r="BL27" s="637"/>
      <c r="BM27" s="637"/>
      <c r="BN27" s="638"/>
      <c r="BO27" s="639">
        <v>100</v>
      </c>
      <c r="BP27" s="639"/>
      <c r="BQ27" s="639"/>
      <c r="BR27" s="639"/>
      <c r="BS27" s="640">
        <v>28526</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4719225</v>
      </c>
      <c r="CS27" s="669"/>
      <c r="CT27" s="669"/>
      <c r="CU27" s="669"/>
      <c r="CV27" s="669"/>
      <c r="CW27" s="669"/>
      <c r="CX27" s="669"/>
      <c r="CY27" s="670"/>
      <c r="CZ27" s="641">
        <v>25.6</v>
      </c>
      <c r="DA27" s="667"/>
      <c r="DB27" s="667"/>
      <c r="DC27" s="671"/>
      <c r="DD27" s="645">
        <v>1341467</v>
      </c>
      <c r="DE27" s="669"/>
      <c r="DF27" s="669"/>
      <c r="DG27" s="669"/>
      <c r="DH27" s="669"/>
      <c r="DI27" s="669"/>
      <c r="DJ27" s="669"/>
      <c r="DK27" s="670"/>
      <c r="DL27" s="645">
        <v>1337040</v>
      </c>
      <c r="DM27" s="669"/>
      <c r="DN27" s="669"/>
      <c r="DO27" s="669"/>
      <c r="DP27" s="669"/>
      <c r="DQ27" s="669"/>
      <c r="DR27" s="669"/>
      <c r="DS27" s="669"/>
      <c r="DT27" s="669"/>
      <c r="DU27" s="669"/>
      <c r="DV27" s="670"/>
      <c r="DW27" s="641">
        <v>12.7</v>
      </c>
      <c r="DX27" s="667"/>
      <c r="DY27" s="667"/>
      <c r="DZ27" s="667"/>
      <c r="EA27" s="667"/>
      <c r="EB27" s="667"/>
      <c r="EC27" s="668"/>
    </row>
    <row r="28" spans="2:133" ht="11.25" customHeight="1" x14ac:dyDescent="0.2">
      <c r="B28" s="633" t="s">
        <v>302</v>
      </c>
      <c r="C28" s="634"/>
      <c r="D28" s="634"/>
      <c r="E28" s="634"/>
      <c r="F28" s="634"/>
      <c r="G28" s="634"/>
      <c r="H28" s="634"/>
      <c r="I28" s="634"/>
      <c r="J28" s="634"/>
      <c r="K28" s="634"/>
      <c r="L28" s="634"/>
      <c r="M28" s="634"/>
      <c r="N28" s="634"/>
      <c r="O28" s="634"/>
      <c r="P28" s="634"/>
      <c r="Q28" s="635"/>
      <c r="R28" s="636">
        <v>59959</v>
      </c>
      <c r="S28" s="637"/>
      <c r="T28" s="637"/>
      <c r="U28" s="637"/>
      <c r="V28" s="637"/>
      <c r="W28" s="637"/>
      <c r="X28" s="637"/>
      <c r="Y28" s="638"/>
      <c r="Z28" s="639">
        <v>0.3</v>
      </c>
      <c r="AA28" s="639"/>
      <c r="AB28" s="639"/>
      <c r="AC28" s="639"/>
      <c r="AD28" s="640">
        <v>25277</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1700472</v>
      </c>
      <c r="CS28" s="637"/>
      <c r="CT28" s="637"/>
      <c r="CU28" s="637"/>
      <c r="CV28" s="637"/>
      <c r="CW28" s="637"/>
      <c r="CX28" s="637"/>
      <c r="CY28" s="638"/>
      <c r="CZ28" s="641">
        <v>9.1999999999999993</v>
      </c>
      <c r="DA28" s="667"/>
      <c r="DB28" s="667"/>
      <c r="DC28" s="671"/>
      <c r="DD28" s="645">
        <v>1700472</v>
      </c>
      <c r="DE28" s="637"/>
      <c r="DF28" s="637"/>
      <c r="DG28" s="637"/>
      <c r="DH28" s="637"/>
      <c r="DI28" s="637"/>
      <c r="DJ28" s="637"/>
      <c r="DK28" s="638"/>
      <c r="DL28" s="645">
        <v>1700472</v>
      </c>
      <c r="DM28" s="637"/>
      <c r="DN28" s="637"/>
      <c r="DO28" s="637"/>
      <c r="DP28" s="637"/>
      <c r="DQ28" s="637"/>
      <c r="DR28" s="637"/>
      <c r="DS28" s="637"/>
      <c r="DT28" s="637"/>
      <c r="DU28" s="637"/>
      <c r="DV28" s="638"/>
      <c r="DW28" s="641">
        <v>16.2</v>
      </c>
      <c r="DX28" s="667"/>
      <c r="DY28" s="667"/>
      <c r="DZ28" s="667"/>
      <c r="EA28" s="667"/>
      <c r="EB28" s="667"/>
      <c r="EC28" s="668"/>
    </row>
    <row r="29" spans="2:133" ht="11.25" customHeight="1" x14ac:dyDescent="0.2">
      <c r="B29" s="633" t="s">
        <v>304</v>
      </c>
      <c r="C29" s="634"/>
      <c r="D29" s="634"/>
      <c r="E29" s="634"/>
      <c r="F29" s="634"/>
      <c r="G29" s="634"/>
      <c r="H29" s="634"/>
      <c r="I29" s="634"/>
      <c r="J29" s="634"/>
      <c r="K29" s="634"/>
      <c r="L29" s="634"/>
      <c r="M29" s="634"/>
      <c r="N29" s="634"/>
      <c r="O29" s="634"/>
      <c r="P29" s="634"/>
      <c r="Q29" s="635"/>
      <c r="R29" s="636">
        <v>139030</v>
      </c>
      <c r="S29" s="637"/>
      <c r="T29" s="637"/>
      <c r="U29" s="637"/>
      <c r="V29" s="637"/>
      <c r="W29" s="637"/>
      <c r="X29" s="637"/>
      <c r="Y29" s="638"/>
      <c r="Z29" s="639">
        <v>0.7</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306</v>
      </c>
      <c r="CG29" s="634"/>
      <c r="CH29" s="634"/>
      <c r="CI29" s="634"/>
      <c r="CJ29" s="634"/>
      <c r="CK29" s="634"/>
      <c r="CL29" s="634"/>
      <c r="CM29" s="634"/>
      <c r="CN29" s="634"/>
      <c r="CO29" s="634"/>
      <c r="CP29" s="634"/>
      <c r="CQ29" s="635"/>
      <c r="CR29" s="636">
        <v>1700472</v>
      </c>
      <c r="CS29" s="669"/>
      <c r="CT29" s="669"/>
      <c r="CU29" s="669"/>
      <c r="CV29" s="669"/>
      <c r="CW29" s="669"/>
      <c r="CX29" s="669"/>
      <c r="CY29" s="670"/>
      <c r="CZ29" s="641">
        <v>9.1999999999999993</v>
      </c>
      <c r="DA29" s="667"/>
      <c r="DB29" s="667"/>
      <c r="DC29" s="671"/>
      <c r="DD29" s="645">
        <v>1700472</v>
      </c>
      <c r="DE29" s="669"/>
      <c r="DF29" s="669"/>
      <c r="DG29" s="669"/>
      <c r="DH29" s="669"/>
      <c r="DI29" s="669"/>
      <c r="DJ29" s="669"/>
      <c r="DK29" s="670"/>
      <c r="DL29" s="645">
        <v>1700472</v>
      </c>
      <c r="DM29" s="669"/>
      <c r="DN29" s="669"/>
      <c r="DO29" s="669"/>
      <c r="DP29" s="669"/>
      <c r="DQ29" s="669"/>
      <c r="DR29" s="669"/>
      <c r="DS29" s="669"/>
      <c r="DT29" s="669"/>
      <c r="DU29" s="669"/>
      <c r="DV29" s="670"/>
      <c r="DW29" s="641">
        <v>16.2</v>
      </c>
      <c r="DX29" s="667"/>
      <c r="DY29" s="667"/>
      <c r="DZ29" s="667"/>
      <c r="EA29" s="667"/>
      <c r="EB29" s="667"/>
      <c r="EC29" s="668"/>
    </row>
    <row r="30" spans="2:133" ht="11.25" customHeight="1" x14ac:dyDescent="0.2">
      <c r="B30" s="633" t="s">
        <v>307</v>
      </c>
      <c r="C30" s="634"/>
      <c r="D30" s="634"/>
      <c r="E30" s="634"/>
      <c r="F30" s="634"/>
      <c r="G30" s="634"/>
      <c r="H30" s="634"/>
      <c r="I30" s="634"/>
      <c r="J30" s="634"/>
      <c r="K30" s="634"/>
      <c r="L30" s="634"/>
      <c r="M30" s="634"/>
      <c r="N30" s="634"/>
      <c r="O30" s="634"/>
      <c r="P30" s="634"/>
      <c r="Q30" s="635"/>
      <c r="R30" s="636">
        <v>4209807</v>
      </c>
      <c r="S30" s="637"/>
      <c r="T30" s="637"/>
      <c r="U30" s="637"/>
      <c r="V30" s="637"/>
      <c r="W30" s="637"/>
      <c r="X30" s="637"/>
      <c r="Y30" s="638"/>
      <c r="Z30" s="639">
        <v>21.7</v>
      </c>
      <c r="AA30" s="639"/>
      <c r="AB30" s="639"/>
      <c r="AC30" s="639"/>
      <c r="AD30" s="640" t="s">
        <v>178</v>
      </c>
      <c r="AE30" s="640"/>
      <c r="AF30" s="640"/>
      <c r="AG30" s="640"/>
      <c r="AH30" s="640"/>
      <c r="AI30" s="640"/>
      <c r="AJ30" s="640"/>
      <c r="AK30" s="640"/>
      <c r="AL30" s="641" t="s">
        <v>235</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1642540</v>
      </c>
      <c r="CS30" s="637"/>
      <c r="CT30" s="637"/>
      <c r="CU30" s="637"/>
      <c r="CV30" s="637"/>
      <c r="CW30" s="637"/>
      <c r="CX30" s="637"/>
      <c r="CY30" s="638"/>
      <c r="CZ30" s="641">
        <v>8.9</v>
      </c>
      <c r="DA30" s="667"/>
      <c r="DB30" s="667"/>
      <c r="DC30" s="671"/>
      <c r="DD30" s="645">
        <v>1642540</v>
      </c>
      <c r="DE30" s="637"/>
      <c r="DF30" s="637"/>
      <c r="DG30" s="637"/>
      <c r="DH30" s="637"/>
      <c r="DI30" s="637"/>
      <c r="DJ30" s="637"/>
      <c r="DK30" s="638"/>
      <c r="DL30" s="645">
        <v>1642540</v>
      </c>
      <c r="DM30" s="637"/>
      <c r="DN30" s="637"/>
      <c r="DO30" s="637"/>
      <c r="DP30" s="637"/>
      <c r="DQ30" s="637"/>
      <c r="DR30" s="637"/>
      <c r="DS30" s="637"/>
      <c r="DT30" s="637"/>
      <c r="DU30" s="637"/>
      <c r="DV30" s="638"/>
      <c r="DW30" s="641">
        <v>15.7</v>
      </c>
      <c r="DX30" s="667"/>
      <c r="DY30" s="667"/>
      <c r="DZ30" s="667"/>
      <c r="EA30" s="667"/>
      <c r="EB30" s="667"/>
      <c r="EC30" s="668"/>
    </row>
    <row r="31" spans="2:133" ht="11.25" customHeight="1" x14ac:dyDescent="0.2">
      <c r="B31" s="649" t="s">
        <v>311</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235</v>
      </c>
      <c r="AA31" s="639"/>
      <c r="AB31" s="639"/>
      <c r="AC31" s="639"/>
      <c r="AD31" s="640" t="s">
        <v>235</v>
      </c>
      <c r="AE31" s="640"/>
      <c r="AF31" s="640"/>
      <c r="AG31" s="640"/>
      <c r="AH31" s="640"/>
      <c r="AI31" s="640"/>
      <c r="AJ31" s="640"/>
      <c r="AK31" s="640"/>
      <c r="AL31" s="641" t="s">
        <v>128</v>
      </c>
      <c r="AM31" s="642"/>
      <c r="AN31" s="642"/>
      <c r="AO31" s="643"/>
      <c r="AP31" s="682" t="s">
        <v>312</v>
      </c>
      <c r="AQ31" s="683"/>
      <c r="AR31" s="683"/>
      <c r="AS31" s="683"/>
      <c r="AT31" s="688" t="s">
        <v>313</v>
      </c>
      <c r="AU31" s="212"/>
      <c r="AV31" s="212"/>
      <c r="AW31" s="212"/>
      <c r="AX31" s="622" t="s">
        <v>186</v>
      </c>
      <c r="AY31" s="623"/>
      <c r="AZ31" s="623"/>
      <c r="BA31" s="623"/>
      <c r="BB31" s="623"/>
      <c r="BC31" s="623"/>
      <c r="BD31" s="623"/>
      <c r="BE31" s="623"/>
      <c r="BF31" s="624"/>
      <c r="BG31" s="692">
        <v>98.5</v>
      </c>
      <c r="BH31" s="680"/>
      <c r="BI31" s="680"/>
      <c r="BJ31" s="680"/>
      <c r="BK31" s="680"/>
      <c r="BL31" s="680"/>
      <c r="BM31" s="631">
        <v>94.2</v>
      </c>
      <c r="BN31" s="680"/>
      <c r="BO31" s="680"/>
      <c r="BP31" s="680"/>
      <c r="BQ31" s="681"/>
      <c r="BR31" s="692">
        <v>98.5</v>
      </c>
      <c r="BS31" s="680"/>
      <c r="BT31" s="680"/>
      <c r="BU31" s="680"/>
      <c r="BV31" s="680"/>
      <c r="BW31" s="680"/>
      <c r="BX31" s="631">
        <v>93.8</v>
      </c>
      <c r="BY31" s="680"/>
      <c r="BZ31" s="680"/>
      <c r="CA31" s="680"/>
      <c r="CB31" s="681"/>
      <c r="CD31" s="674"/>
      <c r="CE31" s="675"/>
      <c r="CF31" s="633" t="s">
        <v>314</v>
      </c>
      <c r="CG31" s="634"/>
      <c r="CH31" s="634"/>
      <c r="CI31" s="634"/>
      <c r="CJ31" s="634"/>
      <c r="CK31" s="634"/>
      <c r="CL31" s="634"/>
      <c r="CM31" s="634"/>
      <c r="CN31" s="634"/>
      <c r="CO31" s="634"/>
      <c r="CP31" s="634"/>
      <c r="CQ31" s="635"/>
      <c r="CR31" s="636">
        <v>57932</v>
      </c>
      <c r="CS31" s="669"/>
      <c r="CT31" s="669"/>
      <c r="CU31" s="669"/>
      <c r="CV31" s="669"/>
      <c r="CW31" s="669"/>
      <c r="CX31" s="669"/>
      <c r="CY31" s="670"/>
      <c r="CZ31" s="641">
        <v>0.3</v>
      </c>
      <c r="DA31" s="667"/>
      <c r="DB31" s="667"/>
      <c r="DC31" s="671"/>
      <c r="DD31" s="645">
        <v>57932</v>
      </c>
      <c r="DE31" s="669"/>
      <c r="DF31" s="669"/>
      <c r="DG31" s="669"/>
      <c r="DH31" s="669"/>
      <c r="DI31" s="669"/>
      <c r="DJ31" s="669"/>
      <c r="DK31" s="670"/>
      <c r="DL31" s="645">
        <v>57932</v>
      </c>
      <c r="DM31" s="669"/>
      <c r="DN31" s="669"/>
      <c r="DO31" s="669"/>
      <c r="DP31" s="669"/>
      <c r="DQ31" s="669"/>
      <c r="DR31" s="669"/>
      <c r="DS31" s="669"/>
      <c r="DT31" s="669"/>
      <c r="DU31" s="669"/>
      <c r="DV31" s="670"/>
      <c r="DW31" s="641">
        <v>0.6</v>
      </c>
      <c r="DX31" s="667"/>
      <c r="DY31" s="667"/>
      <c r="DZ31" s="667"/>
      <c r="EA31" s="667"/>
      <c r="EB31" s="667"/>
      <c r="EC31" s="668"/>
    </row>
    <row r="32" spans="2:133" ht="11.25" customHeight="1" x14ac:dyDescent="0.2">
      <c r="B32" s="633" t="s">
        <v>315</v>
      </c>
      <c r="C32" s="634"/>
      <c r="D32" s="634"/>
      <c r="E32" s="634"/>
      <c r="F32" s="634"/>
      <c r="G32" s="634"/>
      <c r="H32" s="634"/>
      <c r="I32" s="634"/>
      <c r="J32" s="634"/>
      <c r="K32" s="634"/>
      <c r="L32" s="634"/>
      <c r="M32" s="634"/>
      <c r="N32" s="634"/>
      <c r="O32" s="634"/>
      <c r="P32" s="634"/>
      <c r="Q32" s="635"/>
      <c r="R32" s="636">
        <v>1225697</v>
      </c>
      <c r="S32" s="637"/>
      <c r="T32" s="637"/>
      <c r="U32" s="637"/>
      <c r="V32" s="637"/>
      <c r="W32" s="637"/>
      <c r="X32" s="637"/>
      <c r="Y32" s="638"/>
      <c r="Z32" s="639">
        <v>6.3</v>
      </c>
      <c r="AA32" s="639"/>
      <c r="AB32" s="639"/>
      <c r="AC32" s="639"/>
      <c r="AD32" s="640" t="s">
        <v>235</v>
      </c>
      <c r="AE32" s="640"/>
      <c r="AF32" s="640"/>
      <c r="AG32" s="640"/>
      <c r="AH32" s="640"/>
      <c r="AI32" s="640"/>
      <c r="AJ32" s="640"/>
      <c r="AK32" s="640"/>
      <c r="AL32" s="641" t="s">
        <v>178</v>
      </c>
      <c r="AM32" s="642"/>
      <c r="AN32" s="642"/>
      <c r="AO32" s="643"/>
      <c r="AP32" s="684"/>
      <c r="AQ32" s="685"/>
      <c r="AR32" s="685"/>
      <c r="AS32" s="685"/>
      <c r="AT32" s="689"/>
      <c r="AU32" s="208" t="s">
        <v>316</v>
      </c>
      <c r="AX32" s="633" t="s">
        <v>317</v>
      </c>
      <c r="AY32" s="634"/>
      <c r="AZ32" s="634"/>
      <c r="BA32" s="634"/>
      <c r="BB32" s="634"/>
      <c r="BC32" s="634"/>
      <c r="BD32" s="634"/>
      <c r="BE32" s="634"/>
      <c r="BF32" s="635"/>
      <c r="BG32" s="693">
        <v>97.9</v>
      </c>
      <c r="BH32" s="669"/>
      <c r="BI32" s="669"/>
      <c r="BJ32" s="669"/>
      <c r="BK32" s="669"/>
      <c r="BL32" s="669"/>
      <c r="BM32" s="642">
        <v>92.5</v>
      </c>
      <c r="BN32" s="669"/>
      <c r="BO32" s="669"/>
      <c r="BP32" s="669"/>
      <c r="BQ32" s="691"/>
      <c r="BR32" s="693">
        <v>98</v>
      </c>
      <c r="BS32" s="669"/>
      <c r="BT32" s="669"/>
      <c r="BU32" s="669"/>
      <c r="BV32" s="669"/>
      <c r="BW32" s="669"/>
      <c r="BX32" s="642">
        <v>92.3</v>
      </c>
      <c r="BY32" s="669"/>
      <c r="BZ32" s="669"/>
      <c r="CA32" s="669"/>
      <c r="CB32" s="691"/>
      <c r="CD32" s="676"/>
      <c r="CE32" s="677"/>
      <c r="CF32" s="633" t="s">
        <v>318</v>
      </c>
      <c r="CG32" s="634"/>
      <c r="CH32" s="634"/>
      <c r="CI32" s="634"/>
      <c r="CJ32" s="634"/>
      <c r="CK32" s="634"/>
      <c r="CL32" s="634"/>
      <c r="CM32" s="634"/>
      <c r="CN32" s="634"/>
      <c r="CO32" s="634"/>
      <c r="CP32" s="634"/>
      <c r="CQ32" s="635"/>
      <c r="CR32" s="636" t="s">
        <v>235</v>
      </c>
      <c r="CS32" s="637"/>
      <c r="CT32" s="637"/>
      <c r="CU32" s="637"/>
      <c r="CV32" s="637"/>
      <c r="CW32" s="637"/>
      <c r="CX32" s="637"/>
      <c r="CY32" s="638"/>
      <c r="CZ32" s="641" t="s">
        <v>235</v>
      </c>
      <c r="DA32" s="667"/>
      <c r="DB32" s="667"/>
      <c r="DC32" s="671"/>
      <c r="DD32" s="645" t="s">
        <v>178</v>
      </c>
      <c r="DE32" s="637"/>
      <c r="DF32" s="637"/>
      <c r="DG32" s="637"/>
      <c r="DH32" s="637"/>
      <c r="DI32" s="637"/>
      <c r="DJ32" s="637"/>
      <c r="DK32" s="638"/>
      <c r="DL32" s="645" t="s">
        <v>178</v>
      </c>
      <c r="DM32" s="637"/>
      <c r="DN32" s="637"/>
      <c r="DO32" s="637"/>
      <c r="DP32" s="637"/>
      <c r="DQ32" s="637"/>
      <c r="DR32" s="637"/>
      <c r="DS32" s="637"/>
      <c r="DT32" s="637"/>
      <c r="DU32" s="637"/>
      <c r="DV32" s="638"/>
      <c r="DW32" s="641" t="s">
        <v>235</v>
      </c>
      <c r="DX32" s="667"/>
      <c r="DY32" s="667"/>
      <c r="DZ32" s="667"/>
      <c r="EA32" s="667"/>
      <c r="EB32" s="667"/>
      <c r="EC32" s="668"/>
    </row>
    <row r="33" spans="2:133" ht="11.25" customHeight="1" x14ac:dyDescent="0.2">
      <c r="B33" s="633" t="s">
        <v>319</v>
      </c>
      <c r="C33" s="634"/>
      <c r="D33" s="634"/>
      <c r="E33" s="634"/>
      <c r="F33" s="634"/>
      <c r="G33" s="634"/>
      <c r="H33" s="634"/>
      <c r="I33" s="634"/>
      <c r="J33" s="634"/>
      <c r="K33" s="634"/>
      <c r="L33" s="634"/>
      <c r="M33" s="634"/>
      <c r="N33" s="634"/>
      <c r="O33" s="634"/>
      <c r="P33" s="634"/>
      <c r="Q33" s="635"/>
      <c r="R33" s="636">
        <v>16538</v>
      </c>
      <c r="S33" s="637"/>
      <c r="T33" s="637"/>
      <c r="U33" s="637"/>
      <c r="V33" s="637"/>
      <c r="W33" s="637"/>
      <c r="X33" s="637"/>
      <c r="Y33" s="638"/>
      <c r="Z33" s="639">
        <v>0.1</v>
      </c>
      <c r="AA33" s="639"/>
      <c r="AB33" s="639"/>
      <c r="AC33" s="639"/>
      <c r="AD33" s="640">
        <v>11258</v>
      </c>
      <c r="AE33" s="640"/>
      <c r="AF33" s="640"/>
      <c r="AG33" s="640"/>
      <c r="AH33" s="640"/>
      <c r="AI33" s="640"/>
      <c r="AJ33" s="640"/>
      <c r="AK33" s="640"/>
      <c r="AL33" s="641">
        <v>0.1</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98.9</v>
      </c>
      <c r="BH33" s="695"/>
      <c r="BI33" s="695"/>
      <c r="BJ33" s="695"/>
      <c r="BK33" s="695"/>
      <c r="BL33" s="695"/>
      <c r="BM33" s="696">
        <v>95.2</v>
      </c>
      <c r="BN33" s="695"/>
      <c r="BO33" s="695"/>
      <c r="BP33" s="695"/>
      <c r="BQ33" s="697"/>
      <c r="BR33" s="694">
        <v>98.9</v>
      </c>
      <c r="BS33" s="695"/>
      <c r="BT33" s="695"/>
      <c r="BU33" s="695"/>
      <c r="BV33" s="695"/>
      <c r="BW33" s="695"/>
      <c r="BX33" s="696">
        <v>94.6</v>
      </c>
      <c r="BY33" s="695"/>
      <c r="BZ33" s="695"/>
      <c r="CA33" s="695"/>
      <c r="CB33" s="697"/>
      <c r="CD33" s="633" t="s">
        <v>321</v>
      </c>
      <c r="CE33" s="634"/>
      <c r="CF33" s="634"/>
      <c r="CG33" s="634"/>
      <c r="CH33" s="634"/>
      <c r="CI33" s="634"/>
      <c r="CJ33" s="634"/>
      <c r="CK33" s="634"/>
      <c r="CL33" s="634"/>
      <c r="CM33" s="634"/>
      <c r="CN33" s="634"/>
      <c r="CO33" s="634"/>
      <c r="CP33" s="634"/>
      <c r="CQ33" s="635"/>
      <c r="CR33" s="636">
        <v>7440137</v>
      </c>
      <c r="CS33" s="669"/>
      <c r="CT33" s="669"/>
      <c r="CU33" s="669"/>
      <c r="CV33" s="669"/>
      <c r="CW33" s="669"/>
      <c r="CX33" s="669"/>
      <c r="CY33" s="670"/>
      <c r="CZ33" s="641">
        <v>40.4</v>
      </c>
      <c r="DA33" s="667"/>
      <c r="DB33" s="667"/>
      <c r="DC33" s="671"/>
      <c r="DD33" s="645">
        <v>5877837</v>
      </c>
      <c r="DE33" s="669"/>
      <c r="DF33" s="669"/>
      <c r="DG33" s="669"/>
      <c r="DH33" s="669"/>
      <c r="DI33" s="669"/>
      <c r="DJ33" s="669"/>
      <c r="DK33" s="670"/>
      <c r="DL33" s="645">
        <v>3551927</v>
      </c>
      <c r="DM33" s="669"/>
      <c r="DN33" s="669"/>
      <c r="DO33" s="669"/>
      <c r="DP33" s="669"/>
      <c r="DQ33" s="669"/>
      <c r="DR33" s="669"/>
      <c r="DS33" s="669"/>
      <c r="DT33" s="669"/>
      <c r="DU33" s="669"/>
      <c r="DV33" s="670"/>
      <c r="DW33" s="641">
        <v>33.9</v>
      </c>
      <c r="DX33" s="667"/>
      <c r="DY33" s="667"/>
      <c r="DZ33" s="667"/>
      <c r="EA33" s="667"/>
      <c r="EB33" s="667"/>
      <c r="EC33" s="668"/>
    </row>
    <row r="34" spans="2:133" ht="11.25" customHeight="1" x14ac:dyDescent="0.2">
      <c r="B34" s="633" t="s">
        <v>322</v>
      </c>
      <c r="C34" s="634"/>
      <c r="D34" s="634"/>
      <c r="E34" s="634"/>
      <c r="F34" s="634"/>
      <c r="G34" s="634"/>
      <c r="H34" s="634"/>
      <c r="I34" s="634"/>
      <c r="J34" s="634"/>
      <c r="K34" s="634"/>
      <c r="L34" s="634"/>
      <c r="M34" s="634"/>
      <c r="N34" s="634"/>
      <c r="O34" s="634"/>
      <c r="P34" s="634"/>
      <c r="Q34" s="635"/>
      <c r="R34" s="636">
        <v>20619</v>
      </c>
      <c r="S34" s="637"/>
      <c r="T34" s="637"/>
      <c r="U34" s="637"/>
      <c r="V34" s="637"/>
      <c r="W34" s="637"/>
      <c r="X34" s="637"/>
      <c r="Y34" s="638"/>
      <c r="Z34" s="639">
        <v>0.1</v>
      </c>
      <c r="AA34" s="639"/>
      <c r="AB34" s="639"/>
      <c r="AC34" s="639"/>
      <c r="AD34" s="640" t="s">
        <v>235</v>
      </c>
      <c r="AE34" s="640"/>
      <c r="AF34" s="640"/>
      <c r="AG34" s="640"/>
      <c r="AH34" s="640"/>
      <c r="AI34" s="640"/>
      <c r="AJ34" s="640"/>
      <c r="AK34" s="640"/>
      <c r="AL34" s="641" t="s">
        <v>178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2863725</v>
      </c>
      <c r="CS34" s="637"/>
      <c r="CT34" s="637"/>
      <c r="CU34" s="637"/>
      <c r="CV34" s="637"/>
      <c r="CW34" s="637"/>
      <c r="CX34" s="637"/>
      <c r="CY34" s="638"/>
      <c r="CZ34" s="641">
        <v>15.5</v>
      </c>
      <c r="DA34" s="667"/>
      <c r="DB34" s="667"/>
      <c r="DC34" s="671"/>
      <c r="DD34" s="645">
        <v>1843975</v>
      </c>
      <c r="DE34" s="637"/>
      <c r="DF34" s="637"/>
      <c r="DG34" s="637"/>
      <c r="DH34" s="637"/>
      <c r="DI34" s="637"/>
      <c r="DJ34" s="637"/>
      <c r="DK34" s="638"/>
      <c r="DL34" s="645">
        <v>1612912</v>
      </c>
      <c r="DM34" s="637"/>
      <c r="DN34" s="637"/>
      <c r="DO34" s="637"/>
      <c r="DP34" s="637"/>
      <c r="DQ34" s="637"/>
      <c r="DR34" s="637"/>
      <c r="DS34" s="637"/>
      <c r="DT34" s="637"/>
      <c r="DU34" s="637"/>
      <c r="DV34" s="638"/>
      <c r="DW34" s="641">
        <v>15.4</v>
      </c>
      <c r="DX34" s="667"/>
      <c r="DY34" s="667"/>
      <c r="DZ34" s="667"/>
      <c r="EA34" s="667"/>
      <c r="EB34" s="667"/>
      <c r="EC34" s="668"/>
    </row>
    <row r="35" spans="2:133" ht="11.25" customHeight="1" x14ac:dyDescent="0.2">
      <c r="B35" s="633" t="s">
        <v>324</v>
      </c>
      <c r="C35" s="634"/>
      <c r="D35" s="634"/>
      <c r="E35" s="634"/>
      <c r="F35" s="634"/>
      <c r="G35" s="634"/>
      <c r="H35" s="634"/>
      <c r="I35" s="634"/>
      <c r="J35" s="634"/>
      <c r="K35" s="634"/>
      <c r="L35" s="634"/>
      <c r="M35" s="634"/>
      <c r="N35" s="634"/>
      <c r="O35" s="634"/>
      <c r="P35" s="634"/>
      <c r="Q35" s="635"/>
      <c r="R35" s="636">
        <v>823667</v>
      </c>
      <c r="S35" s="637"/>
      <c r="T35" s="637"/>
      <c r="U35" s="637"/>
      <c r="V35" s="637"/>
      <c r="W35" s="637"/>
      <c r="X35" s="637"/>
      <c r="Y35" s="638"/>
      <c r="Z35" s="639">
        <v>4.2</v>
      </c>
      <c r="AA35" s="639"/>
      <c r="AB35" s="639"/>
      <c r="AC35" s="639"/>
      <c r="AD35" s="640" t="s">
        <v>178</v>
      </c>
      <c r="AE35" s="640"/>
      <c r="AF35" s="640"/>
      <c r="AG35" s="640"/>
      <c r="AH35" s="640"/>
      <c r="AI35" s="640"/>
      <c r="AJ35" s="640"/>
      <c r="AK35" s="640"/>
      <c r="AL35" s="641" t="s">
        <v>235</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51087</v>
      </c>
      <c r="CS35" s="669"/>
      <c r="CT35" s="669"/>
      <c r="CU35" s="669"/>
      <c r="CV35" s="669"/>
      <c r="CW35" s="669"/>
      <c r="CX35" s="669"/>
      <c r="CY35" s="670"/>
      <c r="CZ35" s="641">
        <v>0.3</v>
      </c>
      <c r="DA35" s="667"/>
      <c r="DB35" s="667"/>
      <c r="DC35" s="671"/>
      <c r="DD35" s="645">
        <v>51035</v>
      </c>
      <c r="DE35" s="669"/>
      <c r="DF35" s="669"/>
      <c r="DG35" s="669"/>
      <c r="DH35" s="669"/>
      <c r="DI35" s="669"/>
      <c r="DJ35" s="669"/>
      <c r="DK35" s="670"/>
      <c r="DL35" s="645">
        <v>35302</v>
      </c>
      <c r="DM35" s="669"/>
      <c r="DN35" s="669"/>
      <c r="DO35" s="669"/>
      <c r="DP35" s="669"/>
      <c r="DQ35" s="669"/>
      <c r="DR35" s="669"/>
      <c r="DS35" s="669"/>
      <c r="DT35" s="669"/>
      <c r="DU35" s="669"/>
      <c r="DV35" s="670"/>
      <c r="DW35" s="641">
        <v>0.3</v>
      </c>
      <c r="DX35" s="667"/>
      <c r="DY35" s="667"/>
      <c r="DZ35" s="667"/>
      <c r="EA35" s="667"/>
      <c r="EB35" s="667"/>
      <c r="EC35" s="668"/>
    </row>
    <row r="36" spans="2:133" ht="11.25" customHeight="1" x14ac:dyDescent="0.2">
      <c r="B36" s="633" t="s">
        <v>328</v>
      </c>
      <c r="C36" s="634"/>
      <c r="D36" s="634"/>
      <c r="E36" s="634"/>
      <c r="F36" s="634"/>
      <c r="G36" s="634"/>
      <c r="H36" s="634"/>
      <c r="I36" s="634"/>
      <c r="J36" s="634"/>
      <c r="K36" s="634"/>
      <c r="L36" s="634"/>
      <c r="M36" s="634"/>
      <c r="N36" s="634"/>
      <c r="O36" s="634"/>
      <c r="P36" s="634"/>
      <c r="Q36" s="635"/>
      <c r="R36" s="636">
        <v>1388693</v>
      </c>
      <c r="S36" s="637"/>
      <c r="T36" s="637"/>
      <c r="U36" s="637"/>
      <c r="V36" s="637"/>
      <c r="W36" s="637"/>
      <c r="X36" s="637"/>
      <c r="Y36" s="638"/>
      <c r="Z36" s="639">
        <v>7.1</v>
      </c>
      <c r="AA36" s="639"/>
      <c r="AB36" s="639"/>
      <c r="AC36" s="639"/>
      <c r="AD36" s="640" t="s">
        <v>235</v>
      </c>
      <c r="AE36" s="640"/>
      <c r="AF36" s="640"/>
      <c r="AG36" s="640"/>
      <c r="AH36" s="640"/>
      <c r="AI36" s="640"/>
      <c r="AJ36" s="640"/>
      <c r="AK36" s="640"/>
      <c r="AL36" s="641" t="s">
        <v>178</v>
      </c>
      <c r="AM36" s="642"/>
      <c r="AN36" s="642"/>
      <c r="AO36" s="643"/>
      <c r="AP36" s="216"/>
      <c r="AQ36" s="702" t="s">
        <v>329</v>
      </c>
      <c r="AR36" s="703"/>
      <c r="AS36" s="703"/>
      <c r="AT36" s="703"/>
      <c r="AU36" s="703"/>
      <c r="AV36" s="703"/>
      <c r="AW36" s="703"/>
      <c r="AX36" s="703"/>
      <c r="AY36" s="704"/>
      <c r="AZ36" s="625">
        <v>1701753</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85151</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1536225</v>
      </c>
      <c r="CS36" s="637"/>
      <c r="CT36" s="637"/>
      <c r="CU36" s="637"/>
      <c r="CV36" s="637"/>
      <c r="CW36" s="637"/>
      <c r="CX36" s="637"/>
      <c r="CY36" s="638"/>
      <c r="CZ36" s="641">
        <v>8.3000000000000007</v>
      </c>
      <c r="DA36" s="667"/>
      <c r="DB36" s="667"/>
      <c r="DC36" s="671"/>
      <c r="DD36" s="645">
        <v>1390400</v>
      </c>
      <c r="DE36" s="637"/>
      <c r="DF36" s="637"/>
      <c r="DG36" s="637"/>
      <c r="DH36" s="637"/>
      <c r="DI36" s="637"/>
      <c r="DJ36" s="637"/>
      <c r="DK36" s="638"/>
      <c r="DL36" s="645">
        <v>798543</v>
      </c>
      <c r="DM36" s="637"/>
      <c r="DN36" s="637"/>
      <c r="DO36" s="637"/>
      <c r="DP36" s="637"/>
      <c r="DQ36" s="637"/>
      <c r="DR36" s="637"/>
      <c r="DS36" s="637"/>
      <c r="DT36" s="637"/>
      <c r="DU36" s="637"/>
      <c r="DV36" s="638"/>
      <c r="DW36" s="641">
        <v>7.6</v>
      </c>
      <c r="DX36" s="667"/>
      <c r="DY36" s="667"/>
      <c r="DZ36" s="667"/>
      <c r="EA36" s="667"/>
      <c r="EB36" s="667"/>
      <c r="EC36" s="668"/>
    </row>
    <row r="37" spans="2:133" ht="11.25" customHeight="1" x14ac:dyDescent="0.2">
      <c r="B37" s="633" t="s">
        <v>332</v>
      </c>
      <c r="C37" s="634"/>
      <c r="D37" s="634"/>
      <c r="E37" s="634"/>
      <c r="F37" s="634"/>
      <c r="G37" s="634"/>
      <c r="H37" s="634"/>
      <c r="I37" s="634"/>
      <c r="J37" s="634"/>
      <c r="K37" s="634"/>
      <c r="L37" s="634"/>
      <c r="M37" s="634"/>
      <c r="N37" s="634"/>
      <c r="O37" s="634"/>
      <c r="P37" s="634"/>
      <c r="Q37" s="635"/>
      <c r="R37" s="636">
        <v>560215</v>
      </c>
      <c r="S37" s="637"/>
      <c r="T37" s="637"/>
      <c r="U37" s="637"/>
      <c r="V37" s="637"/>
      <c r="W37" s="637"/>
      <c r="X37" s="637"/>
      <c r="Y37" s="638"/>
      <c r="Z37" s="639">
        <v>2.9</v>
      </c>
      <c r="AA37" s="639"/>
      <c r="AB37" s="639"/>
      <c r="AC37" s="639"/>
      <c r="AD37" s="640">
        <v>182304</v>
      </c>
      <c r="AE37" s="640"/>
      <c r="AF37" s="640"/>
      <c r="AG37" s="640"/>
      <c r="AH37" s="640"/>
      <c r="AI37" s="640"/>
      <c r="AJ37" s="640"/>
      <c r="AK37" s="640"/>
      <c r="AL37" s="641">
        <v>1.8</v>
      </c>
      <c r="AM37" s="642"/>
      <c r="AN37" s="642"/>
      <c r="AO37" s="643"/>
      <c r="AQ37" s="699" t="s">
        <v>333</v>
      </c>
      <c r="AR37" s="700"/>
      <c r="AS37" s="700"/>
      <c r="AT37" s="700"/>
      <c r="AU37" s="700"/>
      <c r="AV37" s="700"/>
      <c r="AW37" s="700"/>
      <c r="AX37" s="700"/>
      <c r="AY37" s="701"/>
      <c r="AZ37" s="636">
        <v>254480</v>
      </c>
      <c r="BA37" s="637"/>
      <c r="BB37" s="637"/>
      <c r="BC37" s="637"/>
      <c r="BD37" s="669"/>
      <c r="BE37" s="669"/>
      <c r="BF37" s="691"/>
      <c r="BG37" s="633" t="s">
        <v>334</v>
      </c>
      <c r="BH37" s="634"/>
      <c r="BI37" s="634"/>
      <c r="BJ37" s="634"/>
      <c r="BK37" s="634"/>
      <c r="BL37" s="634"/>
      <c r="BM37" s="634"/>
      <c r="BN37" s="634"/>
      <c r="BO37" s="634"/>
      <c r="BP37" s="634"/>
      <c r="BQ37" s="634"/>
      <c r="BR37" s="634"/>
      <c r="BS37" s="634"/>
      <c r="BT37" s="634"/>
      <c r="BU37" s="635"/>
      <c r="BV37" s="636">
        <v>73737</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90751</v>
      </c>
      <c r="CS37" s="669"/>
      <c r="CT37" s="669"/>
      <c r="CU37" s="669"/>
      <c r="CV37" s="669"/>
      <c r="CW37" s="669"/>
      <c r="CX37" s="669"/>
      <c r="CY37" s="670"/>
      <c r="CZ37" s="641">
        <v>0.5</v>
      </c>
      <c r="DA37" s="667"/>
      <c r="DB37" s="667"/>
      <c r="DC37" s="671"/>
      <c r="DD37" s="645">
        <v>90751</v>
      </c>
      <c r="DE37" s="669"/>
      <c r="DF37" s="669"/>
      <c r="DG37" s="669"/>
      <c r="DH37" s="669"/>
      <c r="DI37" s="669"/>
      <c r="DJ37" s="669"/>
      <c r="DK37" s="670"/>
      <c r="DL37" s="645">
        <v>90751</v>
      </c>
      <c r="DM37" s="669"/>
      <c r="DN37" s="669"/>
      <c r="DO37" s="669"/>
      <c r="DP37" s="669"/>
      <c r="DQ37" s="669"/>
      <c r="DR37" s="669"/>
      <c r="DS37" s="669"/>
      <c r="DT37" s="669"/>
      <c r="DU37" s="669"/>
      <c r="DV37" s="670"/>
      <c r="DW37" s="641">
        <v>0.9</v>
      </c>
      <c r="DX37" s="667"/>
      <c r="DY37" s="667"/>
      <c r="DZ37" s="667"/>
      <c r="EA37" s="667"/>
      <c r="EB37" s="667"/>
      <c r="EC37" s="668"/>
    </row>
    <row r="38" spans="2:133" ht="11.25" customHeight="1" x14ac:dyDescent="0.2">
      <c r="B38" s="633" t="s">
        <v>336</v>
      </c>
      <c r="C38" s="634"/>
      <c r="D38" s="634"/>
      <c r="E38" s="634"/>
      <c r="F38" s="634"/>
      <c r="G38" s="634"/>
      <c r="H38" s="634"/>
      <c r="I38" s="634"/>
      <c r="J38" s="634"/>
      <c r="K38" s="634"/>
      <c r="L38" s="634"/>
      <c r="M38" s="634"/>
      <c r="N38" s="634"/>
      <c r="O38" s="634"/>
      <c r="P38" s="634"/>
      <c r="Q38" s="635"/>
      <c r="R38" s="636">
        <v>440600</v>
      </c>
      <c r="S38" s="637"/>
      <c r="T38" s="637"/>
      <c r="U38" s="637"/>
      <c r="V38" s="637"/>
      <c r="W38" s="637"/>
      <c r="X38" s="637"/>
      <c r="Y38" s="638"/>
      <c r="Z38" s="639">
        <v>2.2999999999999998</v>
      </c>
      <c r="AA38" s="639"/>
      <c r="AB38" s="639"/>
      <c r="AC38" s="639"/>
      <c r="AD38" s="640" t="s">
        <v>178</v>
      </c>
      <c r="AE38" s="640"/>
      <c r="AF38" s="640"/>
      <c r="AG38" s="640"/>
      <c r="AH38" s="640"/>
      <c r="AI38" s="640"/>
      <c r="AJ38" s="640"/>
      <c r="AK38" s="640"/>
      <c r="AL38" s="641" t="s">
        <v>128</v>
      </c>
      <c r="AM38" s="642"/>
      <c r="AN38" s="642"/>
      <c r="AO38" s="643"/>
      <c r="AQ38" s="699" t="s">
        <v>337</v>
      </c>
      <c r="AR38" s="700"/>
      <c r="AS38" s="700"/>
      <c r="AT38" s="700"/>
      <c r="AU38" s="700"/>
      <c r="AV38" s="700"/>
      <c r="AW38" s="700"/>
      <c r="AX38" s="700"/>
      <c r="AY38" s="701"/>
      <c r="AZ38" s="636">
        <v>8214</v>
      </c>
      <c r="BA38" s="637"/>
      <c r="BB38" s="637"/>
      <c r="BC38" s="637"/>
      <c r="BD38" s="669"/>
      <c r="BE38" s="669"/>
      <c r="BF38" s="691"/>
      <c r="BG38" s="633" t="s">
        <v>338</v>
      </c>
      <c r="BH38" s="634"/>
      <c r="BI38" s="634"/>
      <c r="BJ38" s="634"/>
      <c r="BK38" s="634"/>
      <c r="BL38" s="634"/>
      <c r="BM38" s="634"/>
      <c r="BN38" s="634"/>
      <c r="BO38" s="634"/>
      <c r="BP38" s="634"/>
      <c r="BQ38" s="634"/>
      <c r="BR38" s="634"/>
      <c r="BS38" s="634"/>
      <c r="BT38" s="634"/>
      <c r="BU38" s="635"/>
      <c r="BV38" s="636">
        <v>8105</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1439059</v>
      </c>
      <c r="CS38" s="637"/>
      <c r="CT38" s="637"/>
      <c r="CU38" s="637"/>
      <c r="CV38" s="637"/>
      <c r="CW38" s="637"/>
      <c r="CX38" s="637"/>
      <c r="CY38" s="638"/>
      <c r="CZ38" s="641">
        <v>7.8</v>
      </c>
      <c r="DA38" s="667"/>
      <c r="DB38" s="667"/>
      <c r="DC38" s="671"/>
      <c r="DD38" s="645">
        <v>1129448</v>
      </c>
      <c r="DE38" s="637"/>
      <c r="DF38" s="637"/>
      <c r="DG38" s="637"/>
      <c r="DH38" s="637"/>
      <c r="DI38" s="637"/>
      <c r="DJ38" s="637"/>
      <c r="DK38" s="638"/>
      <c r="DL38" s="645">
        <v>1105170</v>
      </c>
      <c r="DM38" s="637"/>
      <c r="DN38" s="637"/>
      <c r="DO38" s="637"/>
      <c r="DP38" s="637"/>
      <c r="DQ38" s="637"/>
      <c r="DR38" s="637"/>
      <c r="DS38" s="637"/>
      <c r="DT38" s="637"/>
      <c r="DU38" s="637"/>
      <c r="DV38" s="638"/>
      <c r="DW38" s="641">
        <v>10.5</v>
      </c>
      <c r="DX38" s="667"/>
      <c r="DY38" s="667"/>
      <c r="DZ38" s="667"/>
      <c r="EA38" s="667"/>
      <c r="EB38" s="667"/>
      <c r="EC38" s="668"/>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128</v>
      </c>
      <c r="S39" s="637"/>
      <c r="T39" s="637"/>
      <c r="U39" s="637"/>
      <c r="V39" s="637"/>
      <c r="W39" s="637"/>
      <c r="X39" s="637"/>
      <c r="Y39" s="638"/>
      <c r="Z39" s="639" t="s">
        <v>178</v>
      </c>
      <c r="AA39" s="639"/>
      <c r="AB39" s="639"/>
      <c r="AC39" s="639"/>
      <c r="AD39" s="640" t="s">
        <v>235</v>
      </c>
      <c r="AE39" s="640"/>
      <c r="AF39" s="640"/>
      <c r="AG39" s="640"/>
      <c r="AH39" s="640"/>
      <c r="AI39" s="640"/>
      <c r="AJ39" s="640"/>
      <c r="AK39" s="640"/>
      <c r="AL39" s="641" t="s">
        <v>178</v>
      </c>
      <c r="AM39" s="642"/>
      <c r="AN39" s="642"/>
      <c r="AO39" s="643"/>
      <c r="AQ39" s="699" t="s">
        <v>341</v>
      </c>
      <c r="AR39" s="700"/>
      <c r="AS39" s="700"/>
      <c r="AT39" s="700"/>
      <c r="AU39" s="700"/>
      <c r="AV39" s="700"/>
      <c r="AW39" s="700"/>
      <c r="AX39" s="700"/>
      <c r="AY39" s="701"/>
      <c r="AZ39" s="636" t="s">
        <v>128</v>
      </c>
      <c r="BA39" s="637"/>
      <c r="BB39" s="637"/>
      <c r="BC39" s="637"/>
      <c r="BD39" s="669"/>
      <c r="BE39" s="669"/>
      <c r="BF39" s="691"/>
      <c r="BG39" s="633" t="s">
        <v>342</v>
      </c>
      <c r="BH39" s="634"/>
      <c r="BI39" s="634"/>
      <c r="BJ39" s="634"/>
      <c r="BK39" s="634"/>
      <c r="BL39" s="634"/>
      <c r="BM39" s="634"/>
      <c r="BN39" s="634"/>
      <c r="BO39" s="634"/>
      <c r="BP39" s="634"/>
      <c r="BQ39" s="634"/>
      <c r="BR39" s="634"/>
      <c r="BS39" s="634"/>
      <c r="BT39" s="634"/>
      <c r="BU39" s="635"/>
      <c r="BV39" s="636">
        <v>12502</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1499861</v>
      </c>
      <c r="CS39" s="669"/>
      <c r="CT39" s="669"/>
      <c r="CU39" s="669"/>
      <c r="CV39" s="669"/>
      <c r="CW39" s="669"/>
      <c r="CX39" s="669"/>
      <c r="CY39" s="670"/>
      <c r="CZ39" s="641">
        <v>8.1</v>
      </c>
      <c r="DA39" s="667"/>
      <c r="DB39" s="667"/>
      <c r="DC39" s="671"/>
      <c r="DD39" s="645">
        <v>1461999</v>
      </c>
      <c r="DE39" s="669"/>
      <c r="DF39" s="669"/>
      <c r="DG39" s="669"/>
      <c r="DH39" s="669"/>
      <c r="DI39" s="669"/>
      <c r="DJ39" s="669"/>
      <c r="DK39" s="670"/>
      <c r="DL39" s="645" t="s">
        <v>128</v>
      </c>
      <c r="DM39" s="669"/>
      <c r="DN39" s="669"/>
      <c r="DO39" s="669"/>
      <c r="DP39" s="669"/>
      <c r="DQ39" s="669"/>
      <c r="DR39" s="669"/>
      <c r="DS39" s="669"/>
      <c r="DT39" s="669"/>
      <c r="DU39" s="669"/>
      <c r="DV39" s="670"/>
      <c r="DW39" s="641" t="s">
        <v>235</v>
      </c>
      <c r="DX39" s="667"/>
      <c r="DY39" s="667"/>
      <c r="DZ39" s="667"/>
      <c r="EA39" s="667"/>
      <c r="EB39" s="667"/>
      <c r="EC39" s="668"/>
    </row>
    <row r="40" spans="2:133" ht="11.25" customHeight="1" x14ac:dyDescent="0.2">
      <c r="B40" s="633" t="s">
        <v>344</v>
      </c>
      <c r="C40" s="634"/>
      <c r="D40" s="634"/>
      <c r="E40" s="634"/>
      <c r="F40" s="634"/>
      <c r="G40" s="634"/>
      <c r="H40" s="634"/>
      <c r="I40" s="634"/>
      <c r="J40" s="634"/>
      <c r="K40" s="634"/>
      <c r="L40" s="634"/>
      <c r="M40" s="634"/>
      <c r="N40" s="634"/>
      <c r="O40" s="634"/>
      <c r="P40" s="634"/>
      <c r="Q40" s="635"/>
      <c r="R40" s="636">
        <v>260500</v>
      </c>
      <c r="S40" s="637"/>
      <c r="T40" s="637"/>
      <c r="U40" s="637"/>
      <c r="V40" s="637"/>
      <c r="W40" s="637"/>
      <c r="X40" s="637"/>
      <c r="Y40" s="638"/>
      <c r="Z40" s="639">
        <v>1.3</v>
      </c>
      <c r="AA40" s="639"/>
      <c r="AB40" s="639"/>
      <c r="AC40" s="639"/>
      <c r="AD40" s="640" t="s">
        <v>128</v>
      </c>
      <c r="AE40" s="640"/>
      <c r="AF40" s="640"/>
      <c r="AG40" s="640"/>
      <c r="AH40" s="640"/>
      <c r="AI40" s="640"/>
      <c r="AJ40" s="640"/>
      <c r="AK40" s="640"/>
      <c r="AL40" s="641" t="s">
        <v>178</v>
      </c>
      <c r="AM40" s="642"/>
      <c r="AN40" s="642"/>
      <c r="AO40" s="643"/>
      <c r="AQ40" s="699" t="s">
        <v>345</v>
      </c>
      <c r="AR40" s="700"/>
      <c r="AS40" s="700"/>
      <c r="AT40" s="700"/>
      <c r="AU40" s="700"/>
      <c r="AV40" s="700"/>
      <c r="AW40" s="700"/>
      <c r="AX40" s="700"/>
      <c r="AY40" s="701"/>
      <c r="AZ40" s="636" t="s">
        <v>235</v>
      </c>
      <c r="BA40" s="637"/>
      <c r="BB40" s="637"/>
      <c r="BC40" s="637"/>
      <c r="BD40" s="669"/>
      <c r="BE40" s="669"/>
      <c r="BF40" s="691"/>
      <c r="BG40" s="684" t="s">
        <v>346</v>
      </c>
      <c r="BH40" s="685"/>
      <c r="BI40" s="685"/>
      <c r="BJ40" s="685"/>
      <c r="BK40" s="685"/>
      <c r="BL40" s="217"/>
      <c r="BM40" s="634" t="s">
        <v>347</v>
      </c>
      <c r="BN40" s="634"/>
      <c r="BO40" s="634"/>
      <c r="BP40" s="634"/>
      <c r="BQ40" s="634"/>
      <c r="BR40" s="634"/>
      <c r="BS40" s="634"/>
      <c r="BT40" s="634"/>
      <c r="BU40" s="635"/>
      <c r="BV40" s="636">
        <v>94</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50180</v>
      </c>
      <c r="CS40" s="637"/>
      <c r="CT40" s="637"/>
      <c r="CU40" s="637"/>
      <c r="CV40" s="637"/>
      <c r="CW40" s="637"/>
      <c r="CX40" s="637"/>
      <c r="CY40" s="638"/>
      <c r="CZ40" s="641">
        <v>0.3</v>
      </c>
      <c r="DA40" s="667"/>
      <c r="DB40" s="667"/>
      <c r="DC40" s="671"/>
      <c r="DD40" s="645">
        <v>980</v>
      </c>
      <c r="DE40" s="637"/>
      <c r="DF40" s="637"/>
      <c r="DG40" s="637"/>
      <c r="DH40" s="637"/>
      <c r="DI40" s="637"/>
      <c r="DJ40" s="637"/>
      <c r="DK40" s="638"/>
      <c r="DL40" s="645" t="s">
        <v>235</v>
      </c>
      <c r="DM40" s="637"/>
      <c r="DN40" s="637"/>
      <c r="DO40" s="637"/>
      <c r="DP40" s="637"/>
      <c r="DQ40" s="637"/>
      <c r="DR40" s="637"/>
      <c r="DS40" s="637"/>
      <c r="DT40" s="637"/>
      <c r="DU40" s="637"/>
      <c r="DV40" s="638"/>
      <c r="DW40" s="641" t="s">
        <v>235</v>
      </c>
      <c r="DX40" s="667"/>
      <c r="DY40" s="667"/>
      <c r="DZ40" s="667"/>
      <c r="EA40" s="667"/>
      <c r="EB40" s="667"/>
      <c r="EC40" s="668"/>
    </row>
    <row r="41" spans="2:133" ht="11.25" customHeight="1" x14ac:dyDescent="0.2">
      <c r="B41" s="657" t="s">
        <v>349</v>
      </c>
      <c r="C41" s="658"/>
      <c r="D41" s="658"/>
      <c r="E41" s="658"/>
      <c r="F41" s="658"/>
      <c r="G41" s="658"/>
      <c r="H41" s="658"/>
      <c r="I41" s="658"/>
      <c r="J41" s="658"/>
      <c r="K41" s="658"/>
      <c r="L41" s="658"/>
      <c r="M41" s="658"/>
      <c r="N41" s="658"/>
      <c r="O41" s="658"/>
      <c r="P41" s="658"/>
      <c r="Q41" s="659"/>
      <c r="R41" s="708">
        <v>19442480</v>
      </c>
      <c r="S41" s="709"/>
      <c r="T41" s="709"/>
      <c r="U41" s="709"/>
      <c r="V41" s="709"/>
      <c r="W41" s="709"/>
      <c r="X41" s="709"/>
      <c r="Y41" s="713"/>
      <c r="Z41" s="714">
        <v>100</v>
      </c>
      <c r="AA41" s="714"/>
      <c r="AB41" s="714"/>
      <c r="AC41" s="714"/>
      <c r="AD41" s="715">
        <v>10231210</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405532</v>
      </c>
      <c r="BA41" s="637"/>
      <c r="BB41" s="637"/>
      <c r="BC41" s="637"/>
      <c r="BD41" s="669"/>
      <c r="BE41" s="669"/>
      <c r="BF41" s="691"/>
      <c r="BG41" s="684"/>
      <c r="BH41" s="685"/>
      <c r="BI41" s="685"/>
      <c r="BJ41" s="685"/>
      <c r="BK41" s="685"/>
      <c r="BL41" s="217"/>
      <c r="BM41" s="634" t="s">
        <v>351</v>
      </c>
      <c r="BN41" s="634"/>
      <c r="BO41" s="634"/>
      <c r="BP41" s="634"/>
      <c r="BQ41" s="634"/>
      <c r="BR41" s="634"/>
      <c r="BS41" s="634"/>
      <c r="BT41" s="634"/>
      <c r="BU41" s="635"/>
      <c r="BV41" s="636" t="s">
        <v>178</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178</v>
      </c>
      <c r="CS41" s="669"/>
      <c r="CT41" s="669"/>
      <c r="CU41" s="669"/>
      <c r="CV41" s="669"/>
      <c r="CW41" s="669"/>
      <c r="CX41" s="669"/>
      <c r="CY41" s="670"/>
      <c r="CZ41" s="641" t="s">
        <v>178</v>
      </c>
      <c r="DA41" s="667"/>
      <c r="DB41" s="667"/>
      <c r="DC41" s="671"/>
      <c r="DD41" s="645" t="s">
        <v>235</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1033527</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326</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1107454</v>
      </c>
      <c r="CS42" s="669"/>
      <c r="CT42" s="669"/>
      <c r="CU42" s="669"/>
      <c r="CV42" s="669"/>
      <c r="CW42" s="669"/>
      <c r="CX42" s="669"/>
      <c r="CY42" s="670"/>
      <c r="CZ42" s="641">
        <v>6</v>
      </c>
      <c r="DA42" s="667"/>
      <c r="DB42" s="667"/>
      <c r="DC42" s="671"/>
      <c r="DD42" s="645">
        <v>707734</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47427</v>
      </c>
      <c r="CS43" s="669"/>
      <c r="CT43" s="669"/>
      <c r="CU43" s="669"/>
      <c r="CV43" s="669"/>
      <c r="CW43" s="669"/>
      <c r="CX43" s="669"/>
      <c r="CY43" s="670"/>
      <c r="CZ43" s="641">
        <v>0.3</v>
      </c>
      <c r="DA43" s="667"/>
      <c r="DB43" s="667"/>
      <c r="DC43" s="671"/>
      <c r="DD43" s="645">
        <v>47427</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359</v>
      </c>
      <c r="CG44" s="634"/>
      <c r="CH44" s="634"/>
      <c r="CI44" s="634"/>
      <c r="CJ44" s="634"/>
      <c r="CK44" s="634"/>
      <c r="CL44" s="634"/>
      <c r="CM44" s="634"/>
      <c r="CN44" s="634"/>
      <c r="CO44" s="634"/>
      <c r="CP44" s="634"/>
      <c r="CQ44" s="635"/>
      <c r="CR44" s="636">
        <v>1107454</v>
      </c>
      <c r="CS44" s="637"/>
      <c r="CT44" s="637"/>
      <c r="CU44" s="637"/>
      <c r="CV44" s="637"/>
      <c r="CW44" s="637"/>
      <c r="CX44" s="637"/>
      <c r="CY44" s="638"/>
      <c r="CZ44" s="641">
        <v>6</v>
      </c>
      <c r="DA44" s="642"/>
      <c r="DB44" s="642"/>
      <c r="DC44" s="648"/>
      <c r="DD44" s="645">
        <v>707734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298049</v>
      </c>
      <c r="CS45" s="669"/>
      <c r="CT45" s="669"/>
      <c r="CU45" s="669"/>
      <c r="CV45" s="669"/>
      <c r="CW45" s="669"/>
      <c r="CX45" s="669"/>
      <c r="CY45" s="670"/>
      <c r="CZ45" s="641">
        <v>1.6</v>
      </c>
      <c r="DA45" s="667"/>
      <c r="DB45" s="667"/>
      <c r="DC45" s="671"/>
      <c r="DD45" s="645">
        <v>51731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362</v>
      </c>
      <c r="CG46" s="634"/>
      <c r="CH46" s="634"/>
      <c r="CI46" s="634"/>
      <c r="CJ46" s="634"/>
      <c r="CK46" s="634"/>
      <c r="CL46" s="634"/>
      <c r="CM46" s="634"/>
      <c r="CN46" s="634"/>
      <c r="CO46" s="634"/>
      <c r="CP46" s="634"/>
      <c r="CQ46" s="635"/>
      <c r="CR46" s="636">
        <v>788002</v>
      </c>
      <c r="CS46" s="637"/>
      <c r="CT46" s="637"/>
      <c r="CU46" s="637"/>
      <c r="CV46" s="637"/>
      <c r="CW46" s="637"/>
      <c r="CX46" s="637"/>
      <c r="CY46" s="638"/>
      <c r="CZ46" s="641">
        <v>4.3</v>
      </c>
      <c r="DA46" s="642"/>
      <c r="DB46" s="642"/>
      <c r="DC46" s="648"/>
      <c r="DD46" s="645">
        <v>644200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363</v>
      </c>
      <c r="CG47" s="634"/>
      <c r="CH47" s="634"/>
      <c r="CI47" s="634"/>
      <c r="CJ47" s="634"/>
      <c r="CK47" s="634"/>
      <c r="CL47" s="634"/>
      <c r="CM47" s="634"/>
      <c r="CN47" s="634"/>
      <c r="CO47" s="634"/>
      <c r="CP47" s="634"/>
      <c r="CQ47" s="635"/>
      <c r="CR47" s="636" t="s">
        <v>178</v>
      </c>
      <c r="CS47" s="669"/>
      <c r="CT47" s="669"/>
      <c r="CU47" s="669"/>
      <c r="CV47" s="669"/>
      <c r="CW47" s="669"/>
      <c r="CX47" s="669"/>
      <c r="CY47" s="670"/>
      <c r="CZ47" s="641" t="s">
        <v>178</v>
      </c>
      <c r="DA47" s="667"/>
      <c r="DB47" s="667"/>
      <c r="DC47" s="671"/>
      <c r="DD47" s="645" t="s">
        <v>128</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364</v>
      </c>
      <c r="CG48" s="634"/>
      <c r="CH48" s="634"/>
      <c r="CI48" s="634"/>
      <c r="CJ48" s="634"/>
      <c r="CK48" s="634"/>
      <c r="CL48" s="634"/>
      <c r="CM48" s="634"/>
      <c r="CN48" s="634"/>
      <c r="CO48" s="634"/>
      <c r="CP48" s="634"/>
      <c r="CQ48" s="635"/>
      <c r="CR48" s="636" t="s">
        <v>178</v>
      </c>
      <c r="CS48" s="637"/>
      <c r="CT48" s="637"/>
      <c r="CU48" s="637"/>
      <c r="CV48" s="637"/>
      <c r="CW48" s="637"/>
      <c r="CX48" s="637"/>
      <c r="CY48" s="638"/>
      <c r="CZ48" s="641" t="s">
        <v>128</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365</v>
      </c>
      <c r="CE49" s="658"/>
      <c r="CF49" s="658"/>
      <c r="CG49" s="658"/>
      <c r="CH49" s="658"/>
      <c r="CI49" s="658"/>
      <c r="CJ49" s="658"/>
      <c r="CK49" s="658"/>
      <c r="CL49" s="658"/>
      <c r="CM49" s="658"/>
      <c r="CN49" s="658"/>
      <c r="CO49" s="658"/>
      <c r="CP49" s="658"/>
      <c r="CQ49" s="659"/>
      <c r="CR49" s="708">
        <v>18437918</v>
      </c>
      <c r="CS49" s="695"/>
      <c r="CT49" s="695"/>
      <c r="CU49" s="695"/>
      <c r="CV49" s="695"/>
      <c r="CW49" s="695"/>
      <c r="CX49" s="695"/>
      <c r="CY49" s="724"/>
      <c r="CZ49" s="716">
        <v>100</v>
      </c>
      <c r="DA49" s="725"/>
      <c r="DB49" s="725"/>
      <c r="DC49" s="726"/>
      <c r="DD49" s="727">
        <v>12886169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4cRmOzczi/is+YVLftf0X6oCqv4HtXXOKTKD3LJ78hF3QEZgzrQRiMsnrE50qKkzCqs+P3PkfWSE2+u+3VKoQ==" saltValue="K4InJ2yvhmTec7YUJeZ+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388</v>
      </c>
      <c r="C7" s="763"/>
      <c r="D7" s="763"/>
      <c r="E7" s="763"/>
      <c r="F7" s="763"/>
      <c r="G7" s="763"/>
      <c r="H7" s="763"/>
      <c r="I7" s="763"/>
      <c r="J7" s="763"/>
      <c r="K7" s="763"/>
      <c r="L7" s="763"/>
      <c r="M7" s="763"/>
      <c r="N7" s="763"/>
      <c r="O7" s="763"/>
      <c r="P7" s="764"/>
      <c r="Q7" s="765">
        <v>19467</v>
      </c>
      <c r="R7" s="766"/>
      <c r="S7" s="766"/>
      <c r="T7" s="766"/>
      <c r="U7" s="766"/>
      <c r="V7" s="766">
        <v>18462</v>
      </c>
      <c r="W7" s="766"/>
      <c r="X7" s="766"/>
      <c r="Y7" s="766"/>
      <c r="Z7" s="766"/>
      <c r="AA7" s="766">
        <v>1005</v>
      </c>
      <c r="AB7" s="766"/>
      <c r="AC7" s="766"/>
      <c r="AD7" s="766"/>
      <c r="AE7" s="767"/>
      <c r="AF7" s="768">
        <v>925</v>
      </c>
      <c r="AG7" s="769"/>
      <c r="AH7" s="769"/>
      <c r="AI7" s="769"/>
      <c r="AJ7" s="770"/>
      <c r="AK7" s="771">
        <v>824</v>
      </c>
      <c r="AL7" s="772"/>
      <c r="AM7" s="772"/>
      <c r="AN7" s="772"/>
      <c r="AO7" s="772"/>
      <c r="AP7" s="772">
        <v>12832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390</v>
      </c>
      <c r="B23" s="802" t="s">
        <v>391</v>
      </c>
      <c r="C23" s="803"/>
      <c r="D23" s="803"/>
      <c r="E23" s="803"/>
      <c r="F23" s="803"/>
      <c r="G23" s="803"/>
      <c r="H23" s="803"/>
      <c r="I23" s="803"/>
      <c r="J23" s="803"/>
      <c r="K23" s="803"/>
      <c r="L23" s="803"/>
      <c r="M23" s="803"/>
      <c r="N23" s="803"/>
      <c r="O23" s="803"/>
      <c r="P23" s="804"/>
      <c r="Q23" s="805">
        <v>19467</v>
      </c>
      <c r="R23" s="806"/>
      <c r="S23" s="806"/>
      <c r="T23" s="806"/>
      <c r="U23" s="806"/>
      <c r="V23" s="806">
        <v>18462</v>
      </c>
      <c r="W23" s="806"/>
      <c r="X23" s="806"/>
      <c r="Y23" s="806"/>
      <c r="Z23" s="806"/>
      <c r="AA23" s="806">
        <v>1005</v>
      </c>
      <c r="AB23" s="806"/>
      <c r="AC23" s="806"/>
      <c r="AD23" s="806"/>
      <c r="AE23" s="807"/>
      <c r="AF23" s="808">
        <v>925</v>
      </c>
      <c r="AG23" s="806"/>
      <c r="AH23" s="806"/>
      <c r="AI23" s="806"/>
      <c r="AJ23" s="809"/>
      <c r="AK23" s="810"/>
      <c r="AL23" s="811"/>
      <c r="AM23" s="811"/>
      <c r="AN23" s="811"/>
      <c r="AO23" s="811"/>
      <c r="AP23" s="806">
        <v>12832</v>
      </c>
      <c r="AQ23" s="806"/>
      <c r="AR23" s="806"/>
      <c r="AS23" s="806"/>
      <c r="AT23" s="806"/>
      <c r="AU23" s="822"/>
      <c r="AV23" s="822"/>
      <c r="AW23" s="822"/>
      <c r="AX23" s="822"/>
      <c r="AY23" s="823"/>
      <c r="AZ23" s="824" t="s">
        <v>128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402</v>
      </c>
      <c r="C28" s="763"/>
      <c r="D28" s="763"/>
      <c r="E28" s="763"/>
      <c r="F28" s="763"/>
      <c r="G28" s="763"/>
      <c r="H28" s="763"/>
      <c r="I28" s="763"/>
      <c r="J28" s="763"/>
      <c r="K28" s="763"/>
      <c r="L28" s="763"/>
      <c r="M28" s="763"/>
      <c r="N28" s="763"/>
      <c r="O28" s="763"/>
      <c r="P28" s="764"/>
      <c r="Q28" s="835">
        <v>5982</v>
      </c>
      <c r="R28" s="836"/>
      <c r="S28" s="836"/>
      <c r="T28" s="836"/>
      <c r="U28" s="836"/>
      <c r="V28" s="836">
        <v>5897</v>
      </c>
      <c r="W28" s="836"/>
      <c r="X28" s="836"/>
      <c r="Y28" s="836"/>
      <c r="Z28" s="836"/>
      <c r="AA28" s="836">
        <v>85</v>
      </c>
      <c r="AB28" s="836"/>
      <c r="AC28" s="836"/>
      <c r="AD28" s="836"/>
      <c r="AE28" s="837"/>
      <c r="AF28" s="838">
        <v>85</v>
      </c>
      <c r="AG28" s="836"/>
      <c r="AH28" s="836"/>
      <c r="AI28" s="836"/>
      <c r="AJ28" s="839"/>
      <c r="AK28" s="840">
        <v>510</v>
      </c>
      <c r="AL28" s="841"/>
      <c r="AM28" s="841"/>
      <c r="AN28" s="841"/>
      <c r="AO28" s="841"/>
      <c r="AP28" s="841" t="s">
        <v>587</v>
      </c>
      <c r="AQ28" s="841"/>
      <c r="AR28" s="841"/>
      <c r="AS28" s="841"/>
      <c r="AT28" s="841"/>
      <c r="AU28" s="841" t="s">
        <v>587</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403</v>
      </c>
      <c r="C29" s="794"/>
      <c r="D29" s="794"/>
      <c r="E29" s="794"/>
      <c r="F29" s="794"/>
      <c r="G29" s="794"/>
      <c r="H29" s="794"/>
      <c r="I29" s="794"/>
      <c r="J29" s="794"/>
      <c r="K29" s="794"/>
      <c r="L29" s="794"/>
      <c r="M29" s="794"/>
      <c r="N29" s="794"/>
      <c r="O29" s="794"/>
      <c r="P29" s="795"/>
      <c r="Q29" s="796">
        <v>3110</v>
      </c>
      <c r="R29" s="797"/>
      <c r="S29" s="797"/>
      <c r="T29" s="797"/>
      <c r="U29" s="797"/>
      <c r="V29" s="797">
        <v>3062</v>
      </c>
      <c r="W29" s="797"/>
      <c r="X29" s="797"/>
      <c r="Y29" s="797"/>
      <c r="Z29" s="797"/>
      <c r="AA29" s="797">
        <v>48</v>
      </c>
      <c r="AB29" s="797"/>
      <c r="AC29" s="797"/>
      <c r="AD29" s="797"/>
      <c r="AE29" s="798"/>
      <c r="AF29" s="799">
        <v>48</v>
      </c>
      <c r="AG29" s="800"/>
      <c r="AH29" s="800"/>
      <c r="AI29" s="800"/>
      <c r="AJ29" s="801"/>
      <c r="AK29" s="847">
        <v>555</v>
      </c>
      <c r="AL29" s="843"/>
      <c r="AM29" s="843"/>
      <c r="AN29" s="843"/>
      <c r="AO29" s="843"/>
      <c r="AP29" s="843" t="s">
        <v>587</v>
      </c>
      <c r="AQ29" s="843"/>
      <c r="AR29" s="843"/>
      <c r="AS29" s="843"/>
      <c r="AT29" s="843"/>
      <c r="AU29" s="843" t="s">
        <v>587</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404</v>
      </c>
      <c r="C30" s="794"/>
      <c r="D30" s="794"/>
      <c r="E30" s="794"/>
      <c r="F30" s="794"/>
      <c r="G30" s="794"/>
      <c r="H30" s="794"/>
      <c r="I30" s="794"/>
      <c r="J30" s="794"/>
      <c r="K30" s="794"/>
      <c r="L30" s="794"/>
      <c r="M30" s="794"/>
      <c r="N30" s="794"/>
      <c r="O30" s="794"/>
      <c r="P30" s="795"/>
      <c r="Q30" s="796">
        <v>579</v>
      </c>
      <c r="R30" s="797"/>
      <c r="S30" s="797"/>
      <c r="T30" s="797"/>
      <c r="U30" s="797"/>
      <c r="V30" s="797">
        <v>578</v>
      </c>
      <c r="W30" s="797"/>
      <c r="X30" s="797"/>
      <c r="Y30" s="797"/>
      <c r="Z30" s="797"/>
      <c r="AA30" s="797">
        <v>1</v>
      </c>
      <c r="AB30" s="797"/>
      <c r="AC30" s="797"/>
      <c r="AD30" s="797"/>
      <c r="AE30" s="798"/>
      <c r="AF30" s="799">
        <v>1</v>
      </c>
      <c r="AG30" s="800"/>
      <c r="AH30" s="800"/>
      <c r="AI30" s="800"/>
      <c r="AJ30" s="801"/>
      <c r="AK30" s="847">
        <v>104</v>
      </c>
      <c r="AL30" s="843"/>
      <c r="AM30" s="843"/>
      <c r="AN30" s="843"/>
      <c r="AO30" s="843"/>
      <c r="AP30" s="843" t="s">
        <v>587</v>
      </c>
      <c r="AQ30" s="843"/>
      <c r="AR30" s="843"/>
      <c r="AS30" s="843"/>
      <c r="AT30" s="843"/>
      <c r="AU30" s="843" t="s">
        <v>587</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405</v>
      </c>
      <c r="C31" s="794"/>
      <c r="D31" s="794"/>
      <c r="E31" s="794"/>
      <c r="F31" s="794"/>
      <c r="G31" s="794"/>
      <c r="H31" s="794"/>
      <c r="I31" s="794"/>
      <c r="J31" s="794"/>
      <c r="K31" s="794"/>
      <c r="L31" s="794"/>
      <c r="M31" s="794"/>
      <c r="N31" s="794"/>
      <c r="O31" s="794"/>
      <c r="P31" s="795"/>
      <c r="Q31" s="796">
        <v>931</v>
      </c>
      <c r="R31" s="797"/>
      <c r="S31" s="797"/>
      <c r="T31" s="797"/>
      <c r="U31" s="797"/>
      <c r="V31" s="797">
        <v>916</v>
      </c>
      <c r="W31" s="797"/>
      <c r="X31" s="797"/>
      <c r="Y31" s="797"/>
      <c r="Z31" s="797"/>
      <c r="AA31" s="797">
        <v>15</v>
      </c>
      <c r="AB31" s="797"/>
      <c r="AC31" s="797"/>
      <c r="AD31" s="797"/>
      <c r="AE31" s="798"/>
      <c r="AF31" s="799">
        <v>845</v>
      </c>
      <c r="AG31" s="800"/>
      <c r="AH31" s="800"/>
      <c r="AI31" s="800"/>
      <c r="AJ31" s="801"/>
      <c r="AK31" s="847">
        <v>3</v>
      </c>
      <c r="AL31" s="843"/>
      <c r="AM31" s="843"/>
      <c r="AN31" s="843"/>
      <c r="AO31" s="843"/>
      <c r="AP31" s="843">
        <v>1484</v>
      </c>
      <c r="AQ31" s="843"/>
      <c r="AR31" s="843"/>
      <c r="AS31" s="843"/>
      <c r="AT31" s="843"/>
      <c r="AU31" s="843">
        <v>6</v>
      </c>
      <c r="AV31" s="843"/>
      <c r="AW31" s="843"/>
      <c r="AX31" s="843"/>
      <c r="AY31" s="843"/>
      <c r="AZ31" s="844" t="s">
        <v>587</v>
      </c>
      <c r="BA31" s="844"/>
      <c r="BB31" s="844"/>
      <c r="BC31" s="844"/>
      <c r="BD31" s="844"/>
      <c r="BE31" s="845" t="s">
        <v>406</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407</v>
      </c>
      <c r="C32" s="794"/>
      <c r="D32" s="794"/>
      <c r="E32" s="794"/>
      <c r="F32" s="794"/>
      <c r="G32" s="794"/>
      <c r="H32" s="794"/>
      <c r="I32" s="794"/>
      <c r="J32" s="794"/>
      <c r="K32" s="794"/>
      <c r="L32" s="794"/>
      <c r="M32" s="794"/>
      <c r="N32" s="794"/>
      <c r="O32" s="794"/>
      <c r="P32" s="795"/>
      <c r="Q32" s="796">
        <v>959</v>
      </c>
      <c r="R32" s="797"/>
      <c r="S32" s="797"/>
      <c r="T32" s="797"/>
      <c r="U32" s="797"/>
      <c r="V32" s="797">
        <v>846</v>
      </c>
      <c r="W32" s="797"/>
      <c r="X32" s="797"/>
      <c r="Y32" s="797"/>
      <c r="Z32" s="797"/>
      <c r="AA32" s="797">
        <v>113</v>
      </c>
      <c r="AB32" s="797"/>
      <c r="AC32" s="797"/>
      <c r="AD32" s="797"/>
      <c r="AE32" s="798"/>
      <c r="AF32" s="799">
        <v>216</v>
      </c>
      <c r="AG32" s="800"/>
      <c r="AH32" s="800"/>
      <c r="AI32" s="800"/>
      <c r="AJ32" s="801"/>
      <c r="AK32" s="847">
        <v>254</v>
      </c>
      <c r="AL32" s="843"/>
      <c r="AM32" s="843"/>
      <c r="AN32" s="843"/>
      <c r="AO32" s="843"/>
      <c r="AP32" s="843">
        <v>1660</v>
      </c>
      <c r="AQ32" s="843"/>
      <c r="AR32" s="843"/>
      <c r="AS32" s="843"/>
      <c r="AT32" s="843"/>
      <c r="AU32" s="843">
        <v>1338</v>
      </c>
      <c r="AV32" s="843"/>
      <c r="AW32" s="843"/>
      <c r="AX32" s="843"/>
      <c r="AY32" s="843"/>
      <c r="AZ32" s="844" t="s">
        <v>587</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390</v>
      </c>
      <c r="B63" s="802" t="s">
        <v>410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1194</v>
      </c>
      <c r="AG63" s="857"/>
      <c r="AH63" s="857"/>
      <c r="AI63" s="857"/>
      <c r="AJ63" s="858"/>
      <c r="AK63" s="859"/>
      <c r="AL63" s="854"/>
      <c r="AM63" s="854"/>
      <c r="AN63" s="854"/>
      <c r="AO63" s="854"/>
      <c r="AP63" s="857">
        <v>3144</v>
      </c>
      <c r="AQ63" s="857"/>
      <c r="AR63" s="857"/>
      <c r="AS63" s="857"/>
      <c r="AT63" s="857"/>
      <c r="AU63" s="857">
        <v>1344</v>
      </c>
      <c r="AV63" s="857"/>
      <c r="AW63" s="857"/>
      <c r="AX63" s="857"/>
      <c r="AY63" s="857"/>
      <c r="AZ63" s="861"/>
      <c r="BA63" s="861"/>
      <c r="BB63" s="861"/>
      <c r="BC63" s="861"/>
      <c r="BD63" s="861"/>
      <c r="BE63" s="862"/>
      <c r="BF63" s="862"/>
      <c r="BG63" s="862"/>
      <c r="BH63" s="862"/>
      <c r="BI63" s="863"/>
      <c r="BJ63" s="864" t="s">
        <v>411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413</v>
      </c>
      <c r="B66" s="741"/>
      <c r="C66" s="741"/>
      <c r="D66" s="741"/>
      <c r="E66" s="741"/>
      <c r="F66" s="741"/>
      <c r="G66" s="741"/>
      <c r="H66" s="741"/>
      <c r="I66" s="741"/>
      <c r="J66" s="741"/>
      <c r="K66" s="741"/>
      <c r="L66" s="741"/>
      <c r="M66" s="741"/>
      <c r="N66" s="741"/>
      <c r="O66" s="741"/>
      <c r="P66" s="742"/>
      <c r="Q66" s="746" t="s">
        <v>414</v>
      </c>
      <c r="R66" s="747"/>
      <c r="S66" s="747"/>
      <c r="T66" s="747"/>
      <c r="U66" s="748"/>
      <c r="V66" s="746" t="s">
        <v>395</v>
      </c>
      <c r="W66" s="747"/>
      <c r="X66" s="747"/>
      <c r="Y66" s="747"/>
      <c r="Z66" s="748"/>
      <c r="AA66" s="746" t="s">
        <v>415</v>
      </c>
      <c r="AB66" s="747"/>
      <c r="AC66" s="747"/>
      <c r="AD66" s="747"/>
      <c r="AE66" s="748"/>
      <c r="AF66" s="867" t="s">
        <v>416</v>
      </c>
      <c r="AG66" s="828"/>
      <c r="AH66" s="828"/>
      <c r="AI66" s="828"/>
      <c r="AJ66" s="868"/>
      <c r="AK66" s="746" t="s">
        <v>417</v>
      </c>
      <c r="AL66" s="741"/>
      <c r="AM66" s="741"/>
      <c r="AN66" s="741"/>
      <c r="AO66" s="742"/>
      <c r="AP66" s="746" t="s">
        <v>418</v>
      </c>
      <c r="AQ66" s="747"/>
      <c r="AR66" s="747"/>
      <c r="AS66" s="747"/>
      <c r="AT66" s="748"/>
      <c r="AU66" s="746" t="s">
        <v>419</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588</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587</v>
      </c>
      <c r="AQ68" s="879"/>
      <c r="AR68" s="879"/>
      <c r="AS68" s="879"/>
      <c r="AT68" s="879"/>
      <c r="AU68" s="879" t="s">
        <v>587</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589</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587</v>
      </c>
      <c r="AL69" s="843"/>
      <c r="AM69" s="843"/>
      <c r="AN69" s="843"/>
      <c r="AO69" s="843"/>
      <c r="AP69" s="843" t="s">
        <v>587</v>
      </c>
      <c r="AQ69" s="843"/>
      <c r="AR69" s="843"/>
      <c r="AS69" s="843"/>
      <c r="AT69" s="843"/>
      <c r="AU69" s="843" t="s">
        <v>587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590</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587</v>
      </c>
      <c r="AQ70" s="843"/>
      <c r="AR70" s="843"/>
      <c r="AS70" s="843"/>
      <c r="AT70" s="843"/>
      <c r="AU70" s="843" t="s">
        <v>587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591</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587</v>
      </c>
      <c r="AL71" s="843"/>
      <c r="AM71" s="843"/>
      <c r="AN71" s="843"/>
      <c r="AO71" s="843"/>
      <c r="AP71" s="843" t="s">
        <v>587</v>
      </c>
      <c r="AQ71" s="843"/>
      <c r="AR71" s="843"/>
      <c r="AS71" s="843"/>
      <c r="AT71" s="843"/>
      <c r="AU71" s="843" t="s">
        <v>587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592</v>
      </c>
      <c r="C72" s="887"/>
      <c r="D72" s="887"/>
      <c r="E72" s="887"/>
      <c r="F72" s="887"/>
      <c r="G72" s="887"/>
      <c r="H72" s="887"/>
      <c r="I72" s="887"/>
      <c r="J72" s="887"/>
      <c r="K72" s="887"/>
      <c r="L72" s="887"/>
      <c r="M72" s="887"/>
      <c r="N72" s="887"/>
      <c r="O72" s="887"/>
      <c r="P72" s="888"/>
      <c r="Q72" s="889">
        <v>380</v>
      </c>
      <c r="R72" s="843"/>
      <c r="S72" s="843"/>
      <c r="T72" s="843"/>
      <c r="U72" s="843"/>
      <c r="V72" s="843">
        <v>373</v>
      </c>
      <c r="W72" s="843"/>
      <c r="X72" s="843"/>
      <c r="Y72" s="843"/>
      <c r="Z72" s="843"/>
      <c r="AA72" s="843">
        <v>8</v>
      </c>
      <c r="AB72" s="843"/>
      <c r="AC72" s="843"/>
      <c r="AD72" s="843"/>
      <c r="AE72" s="843"/>
      <c r="AF72" s="843">
        <v>8</v>
      </c>
      <c r="AG72" s="843"/>
      <c r="AH72" s="843"/>
      <c r="AI72" s="843"/>
      <c r="AJ72" s="843"/>
      <c r="AK72" s="843">
        <v>34</v>
      </c>
      <c r="AL72" s="843"/>
      <c r="AM72" s="843"/>
      <c r="AN72" s="843"/>
      <c r="AO72" s="843"/>
      <c r="AP72" s="843" t="s">
        <v>587</v>
      </c>
      <c r="AQ72" s="843"/>
      <c r="AR72" s="843"/>
      <c r="AS72" s="843"/>
      <c r="AT72" s="843"/>
      <c r="AU72" s="843" t="s">
        <v>587</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593</v>
      </c>
      <c r="C73" s="887"/>
      <c r="D73" s="887"/>
      <c r="E73" s="887"/>
      <c r="F73" s="887"/>
      <c r="G73" s="887"/>
      <c r="H73" s="887"/>
      <c r="I73" s="887"/>
      <c r="J73" s="887"/>
      <c r="K73" s="887"/>
      <c r="L73" s="887"/>
      <c r="M73" s="887"/>
      <c r="N73" s="887"/>
      <c r="O73" s="887"/>
      <c r="P73" s="888"/>
      <c r="Q73" s="889">
        <v>187</v>
      </c>
      <c r="R73" s="843"/>
      <c r="S73" s="843"/>
      <c r="T73" s="843"/>
      <c r="U73" s="843"/>
      <c r="V73" s="843">
        <v>182</v>
      </c>
      <c r="W73" s="843"/>
      <c r="X73" s="843"/>
      <c r="Y73" s="843"/>
      <c r="Z73" s="843"/>
      <c r="AA73" s="843">
        <v>5</v>
      </c>
      <c r="AB73" s="843"/>
      <c r="AC73" s="843"/>
      <c r="AD73" s="843"/>
      <c r="AE73" s="843"/>
      <c r="AF73" s="843">
        <v>5</v>
      </c>
      <c r="AG73" s="843"/>
      <c r="AH73" s="843"/>
      <c r="AI73" s="843"/>
      <c r="AJ73" s="843"/>
      <c r="AK73" s="843">
        <v>8</v>
      </c>
      <c r="AL73" s="843"/>
      <c r="AM73" s="843"/>
      <c r="AN73" s="843"/>
      <c r="AO73" s="843"/>
      <c r="AP73" s="843" t="s">
        <v>587</v>
      </c>
      <c r="AQ73" s="843"/>
      <c r="AR73" s="843"/>
      <c r="AS73" s="843"/>
      <c r="AT73" s="843"/>
      <c r="AU73" s="843" t="s">
        <v>587</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594</v>
      </c>
      <c r="C74" s="887"/>
      <c r="D74" s="887"/>
      <c r="E74" s="887"/>
      <c r="F74" s="887"/>
      <c r="G74" s="887"/>
      <c r="H74" s="887"/>
      <c r="I74" s="887"/>
      <c r="J74" s="887"/>
      <c r="K74" s="887"/>
      <c r="L74" s="887"/>
      <c r="M74" s="887"/>
      <c r="N74" s="887"/>
      <c r="O74" s="887"/>
      <c r="P74" s="888"/>
      <c r="Q74" s="889">
        <v>3676</v>
      </c>
      <c r="R74" s="843"/>
      <c r="S74" s="843"/>
      <c r="T74" s="843"/>
      <c r="U74" s="843"/>
      <c r="V74" s="843">
        <v>3460</v>
      </c>
      <c r="W74" s="843"/>
      <c r="X74" s="843"/>
      <c r="Y74" s="843"/>
      <c r="Z74" s="843"/>
      <c r="AA74" s="843">
        <v>216</v>
      </c>
      <c r="AB74" s="843"/>
      <c r="AC74" s="843"/>
      <c r="AD74" s="843"/>
      <c r="AE74" s="843"/>
      <c r="AF74" s="843">
        <v>5121</v>
      </c>
      <c r="AG74" s="843"/>
      <c r="AH74" s="843"/>
      <c r="AI74" s="843"/>
      <c r="AJ74" s="843"/>
      <c r="AK74" s="843" t="s">
        <v>587</v>
      </c>
      <c r="AL74" s="843"/>
      <c r="AM74" s="843"/>
      <c r="AN74" s="843"/>
      <c r="AO74" s="843"/>
      <c r="AP74" s="843">
        <v>2913</v>
      </c>
      <c r="AQ74" s="843"/>
      <c r="AR74" s="843"/>
      <c r="AS74" s="843"/>
      <c r="AT74" s="843"/>
      <c r="AU74" s="843" t="s">
        <v>587</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595</v>
      </c>
      <c r="C75" s="887"/>
      <c r="D75" s="887"/>
      <c r="E75" s="887"/>
      <c r="F75" s="887"/>
      <c r="G75" s="887"/>
      <c r="H75" s="887"/>
      <c r="I75" s="887"/>
      <c r="J75" s="887"/>
      <c r="K75" s="887"/>
      <c r="L75" s="887"/>
      <c r="M75" s="887"/>
      <c r="N75" s="887"/>
      <c r="O75" s="887"/>
      <c r="P75" s="888"/>
      <c r="Q75" s="890">
        <v>2423</v>
      </c>
      <c r="R75" s="891"/>
      <c r="S75" s="891"/>
      <c r="T75" s="891"/>
      <c r="U75" s="847"/>
      <c r="V75" s="892">
        <v>2308</v>
      </c>
      <c r="W75" s="891"/>
      <c r="X75" s="891"/>
      <c r="Y75" s="891"/>
      <c r="Z75" s="847"/>
      <c r="AA75" s="892">
        <v>115</v>
      </c>
      <c r="AB75" s="891"/>
      <c r="AC75" s="891"/>
      <c r="AD75" s="891"/>
      <c r="AE75" s="847"/>
      <c r="AF75" s="892">
        <v>115</v>
      </c>
      <c r="AG75" s="891"/>
      <c r="AH75" s="891"/>
      <c r="AI75" s="891"/>
      <c r="AJ75" s="847"/>
      <c r="AK75" s="892">
        <v>130</v>
      </c>
      <c r="AL75" s="891"/>
      <c r="AM75" s="891"/>
      <c r="AN75" s="891"/>
      <c r="AO75" s="847"/>
      <c r="AP75" s="843" t="s">
        <v>587</v>
      </c>
      <c r="AQ75" s="843"/>
      <c r="AR75" s="843"/>
      <c r="AS75" s="843"/>
      <c r="AT75" s="843"/>
      <c r="AU75" s="843" t="s">
        <v>587</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596</v>
      </c>
      <c r="C76" s="887"/>
      <c r="D76" s="887"/>
      <c r="E76" s="887"/>
      <c r="F76" s="887"/>
      <c r="G76" s="887"/>
      <c r="H76" s="887"/>
      <c r="I76" s="887"/>
      <c r="J76" s="887"/>
      <c r="K76" s="887"/>
      <c r="L76" s="887"/>
      <c r="M76" s="887"/>
      <c r="N76" s="887"/>
      <c r="O76" s="887"/>
      <c r="P76" s="888"/>
      <c r="Q76" s="890">
        <v>719774</v>
      </c>
      <c r="R76" s="891"/>
      <c r="S76" s="891"/>
      <c r="T76" s="891"/>
      <c r="U76" s="847"/>
      <c r="V76" s="892">
        <v>711648</v>
      </c>
      <c r="W76" s="891"/>
      <c r="X76" s="891"/>
      <c r="Y76" s="891"/>
      <c r="Z76" s="847"/>
      <c r="AA76" s="892">
        <v>8126</v>
      </c>
      <c r="AB76" s="891"/>
      <c r="AC76" s="891"/>
      <c r="AD76" s="891"/>
      <c r="AE76" s="847"/>
      <c r="AF76" s="892">
        <v>8126</v>
      </c>
      <c r="AG76" s="891"/>
      <c r="AH76" s="891"/>
      <c r="AI76" s="891"/>
      <c r="AJ76" s="847"/>
      <c r="AK76" s="892">
        <v>4022</v>
      </c>
      <c r="AL76" s="891"/>
      <c r="AM76" s="891"/>
      <c r="AN76" s="891"/>
      <c r="AO76" s="847"/>
      <c r="AP76" s="843" t="s">
        <v>587</v>
      </c>
      <c r="AQ76" s="843"/>
      <c r="AR76" s="843"/>
      <c r="AS76" s="843"/>
      <c r="AT76" s="843"/>
      <c r="AU76" s="843" t="s">
        <v>587</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390</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14167</v>
      </c>
      <c r="AG88" s="857"/>
      <c r="AH88" s="857"/>
      <c r="AI88" s="857"/>
      <c r="AJ88" s="857"/>
      <c r="AK88" s="854"/>
      <c r="AL88" s="854"/>
      <c r="AM88" s="854"/>
      <c r="AN88" s="854"/>
      <c r="AO88" s="854"/>
      <c r="AP88" s="857">
        <v>2913</v>
      </c>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308</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308</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308</v>
      </c>
      <c r="DR109" s="906"/>
      <c r="DS109" s="906"/>
      <c r="DT109" s="906"/>
      <c r="DU109" s="907"/>
      <c r="DV109" s="905" t="s">
        <v>431</v>
      </c>
      <c r="DW109" s="906"/>
      <c r="DX109" s="906"/>
      <c r="DY109" s="906"/>
      <c r="DZ109" s="908"/>
    </row>
    <row r="110" spans="1:131" s="224" customFormat="1" ht="26.25" customHeight="1" x14ac:dyDescent="0.2">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1714517</v>
      </c>
      <c r="AB110" s="913"/>
      <c r="AC110" s="913"/>
      <c r="AD110" s="913"/>
      <c r="AE110" s="914"/>
      <c r="AF110" s="915">
        <v>1712610</v>
      </c>
      <c r="AG110" s="913"/>
      <c r="AH110" s="913"/>
      <c r="AI110" s="913"/>
      <c r="AJ110" s="914"/>
      <c r="AK110" s="915">
        <v>1700472</v>
      </c>
      <c r="AL110" s="913"/>
      <c r="AM110" s="913"/>
      <c r="AN110" s="913"/>
      <c r="AO110" s="914"/>
      <c r="AP110" s="916">
        <v>18.7</v>
      </c>
      <c r="AQ110" s="917"/>
      <c r="AR110" s="917"/>
      <c r="AS110" s="917"/>
      <c r="AT110" s="918"/>
      <c r="AU110" s="919" t="s">
        <v>74</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14542125</v>
      </c>
      <c r="BR110" s="944"/>
      <c r="BS110" s="944"/>
      <c r="BT110" s="944"/>
      <c r="BU110" s="944"/>
      <c r="BV110" s="944">
        <v>14033931</v>
      </c>
      <c r="BW110" s="944"/>
      <c r="BX110" s="944"/>
      <c r="BY110" s="944"/>
      <c r="BZ110" s="944"/>
      <c r="CA110" s="944">
        <v>12831991</v>
      </c>
      <c r="CB110" s="944"/>
      <c r="CC110" s="944"/>
      <c r="CD110" s="944"/>
      <c r="CE110" s="944"/>
      <c r="CF110" s="957">
        <v>141.30000000000001</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437</v>
      </c>
      <c r="DH110" s="944"/>
      <c r="DI110" s="944"/>
      <c r="DJ110" s="944"/>
      <c r="DK110" s="944"/>
      <c r="DL110" s="944" t="s">
        <v>411</v>
      </c>
      <c r="DM110" s="944"/>
      <c r="DN110" s="944"/>
      <c r="DO110" s="944"/>
      <c r="DP110" s="944"/>
      <c r="DQ110" s="944" t="s">
        <v>437</v>
      </c>
      <c r="DR110" s="944"/>
      <c r="DS110" s="944"/>
      <c r="DT110" s="944"/>
      <c r="DU110" s="944"/>
      <c r="DV110" s="945" t="s">
        <v>437</v>
      </c>
      <c r="DW110" s="945"/>
      <c r="DX110" s="945"/>
      <c r="DY110" s="945"/>
      <c r="DZ110" s="946"/>
    </row>
    <row r="111" spans="1:131" s="224" customFormat="1" ht="26.25" customHeight="1" x14ac:dyDescent="0.2">
      <c r="A111" s="947" t="s">
        <v>438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411</v>
      </c>
      <c r="AB111" s="951"/>
      <c r="AC111" s="951"/>
      <c r="AD111" s="951"/>
      <c r="AE111" s="952"/>
      <c r="AF111" s="953" t="s">
        <v>437</v>
      </c>
      <c r="AG111" s="951"/>
      <c r="AH111" s="951"/>
      <c r="AI111" s="951"/>
      <c r="AJ111" s="952"/>
      <c r="AK111" s="953" t="s">
        <v>437</v>
      </c>
      <c r="AL111" s="951"/>
      <c r="AM111" s="951"/>
      <c r="AN111" s="951"/>
      <c r="AO111" s="952"/>
      <c r="AP111" s="954" t="s">
        <v>437</v>
      </c>
      <c r="AQ111" s="955"/>
      <c r="AR111" s="955"/>
      <c r="AS111" s="955"/>
      <c r="AT111" s="956"/>
      <c r="AU111" s="921"/>
      <c r="AV111" s="922"/>
      <c r="AW111" s="922"/>
      <c r="AX111" s="922"/>
      <c r="AY111" s="922"/>
      <c r="AZ111" s="935" t="s">
        <v>439</v>
      </c>
      <c r="BA111" s="936"/>
      <c r="BB111" s="936"/>
      <c r="BC111" s="936"/>
      <c r="BD111" s="936"/>
      <c r="BE111" s="936"/>
      <c r="BF111" s="936"/>
      <c r="BG111" s="936"/>
      <c r="BH111" s="936"/>
      <c r="BI111" s="936"/>
      <c r="BJ111" s="936"/>
      <c r="BK111" s="936"/>
      <c r="BL111" s="936"/>
      <c r="BM111" s="936"/>
      <c r="BN111" s="936"/>
      <c r="BO111" s="936"/>
      <c r="BP111" s="937"/>
      <c r="BQ111" s="938">
        <v>1185745</v>
      </c>
      <c r="BR111" s="939"/>
      <c r="BS111" s="939"/>
      <c r="BT111" s="939"/>
      <c r="BU111" s="939"/>
      <c r="BV111" s="939">
        <v>761011</v>
      </c>
      <c r="BW111" s="939"/>
      <c r="BX111" s="939"/>
      <c r="BY111" s="939"/>
      <c r="BZ111" s="939"/>
      <c r="CA111" s="939">
        <v>759516</v>
      </c>
      <c r="CB111" s="939"/>
      <c r="CC111" s="939"/>
      <c r="CD111" s="939"/>
      <c r="CE111" s="939"/>
      <c r="CF111" s="933">
        <v>8.4</v>
      </c>
      <c r="CG111" s="934"/>
      <c r="CH111" s="934"/>
      <c r="CI111" s="934"/>
      <c r="CJ111" s="934"/>
      <c r="CK111" s="961"/>
      <c r="CL111" s="962"/>
      <c r="CM111" s="935" t="s">
        <v>440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437</v>
      </c>
      <c r="DH111" s="939"/>
      <c r="DI111" s="939"/>
      <c r="DJ111" s="939"/>
      <c r="DK111" s="939"/>
      <c r="DL111" s="939" t="s">
        <v>437</v>
      </c>
      <c r="DM111" s="939"/>
      <c r="DN111" s="939"/>
      <c r="DO111" s="939"/>
      <c r="DP111" s="939"/>
      <c r="DQ111" s="939" t="s">
        <v>441</v>
      </c>
      <c r="DR111" s="939"/>
      <c r="DS111" s="939"/>
      <c r="DT111" s="939"/>
      <c r="DU111" s="939"/>
      <c r="DV111" s="940" t="s">
        <v>437</v>
      </c>
      <c r="DW111" s="940"/>
      <c r="DX111" s="940"/>
      <c r="DY111" s="940"/>
      <c r="DZ111" s="941"/>
    </row>
    <row r="112" spans="1:131" s="224" customFormat="1" ht="26.25" customHeight="1" x14ac:dyDescent="0.2">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441</v>
      </c>
      <c r="AB112" s="972"/>
      <c r="AC112" s="972"/>
      <c r="AD112" s="972"/>
      <c r="AE112" s="973"/>
      <c r="AF112" s="974" t="s">
        <v>437</v>
      </c>
      <c r="AG112" s="972"/>
      <c r="AH112" s="972"/>
      <c r="AI112" s="972"/>
      <c r="AJ112" s="973"/>
      <c r="AK112" s="974" t="s">
        <v>437</v>
      </c>
      <c r="AL112" s="972"/>
      <c r="AM112" s="972"/>
      <c r="AN112" s="972"/>
      <c r="AO112" s="973"/>
      <c r="AP112" s="975" t="s">
        <v>441</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1480227</v>
      </c>
      <c r="BR112" s="939"/>
      <c r="BS112" s="939"/>
      <c r="BT112" s="939"/>
      <c r="BU112" s="939"/>
      <c r="BV112" s="939">
        <v>1426349</v>
      </c>
      <c r="BW112" s="939"/>
      <c r="BX112" s="939"/>
      <c r="BY112" s="939"/>
      <c r="BZ112" s="939"/>
      <c r="CA112" s="939">
        <v>1343908</v>
      </c>
      <c r="CB112" s="939"/>
      <c r="CC112" s="939"/>
      <c r="CD112" s="939"/>
      <c r="CE112" s="939"/>
      <c r="CF112" s="933">
        <v>14.8</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1185745</v>
      </c>
      <c r="DH112" s="939"/>
      <c r="DI112" s="939"/>
      <c r="DJ112" s="939"/>
      <c r="DK112" s="939"/>
      <c r="DL112" s="939">
        <v>761011</v>
      </c>
      <c r="DM112" s="939"/>
      <c r="DN112" s="939"/>
      <c r="DO112" s="939"/>
      <c r="DP112" s="939"/>
      <c r="DQ112" s="939">
        <v>759516</v>
      </c>
      <c r="DR112" s="939"/>
      <c r="DS112" s="939"/>
      <c r="DT112" s="939"/>
      <c r="DU112" s="939"/>
      <c r="DV112" s="940">
        <v>8.4</v>
      </c>
      <c r="DW112" s="940"/>
      <c r="DX112" s="940"/>
      <c r="DY112" s="940"/>
      <c r="DZ112" s="941"/>
    </row>
    <row r="113" spans="1:130" s="224" customFormat="1" ht="26.25" customHeight="1" x14ac:dyDescent="0.2">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208264</v>
      </c>
      <c r="AB113" s="951"/>
      <c r="AC113" s="951"/>
      <c r="AD113" s="951"/>
      <c r="AE113" s="952"/>
      <c r="AF113" s="953">
        <v>187316</v>
      </c>
      <c r="AG113" s="951"/>
      <c r="AH113" s="951"/>
      <c r="AI113" s="951"/>
      <c r="AJ113" s="952"/>
      <c r="AK113" s="953">
        <v>167515</v>
      </c>
      <c r="AL113" s="951"/>
      <c r="AM113" s="951"/>
      <c r="AN113" s="951"/>
      <c r="AO113" s="952"/>
      <c r="AP113" s="954">
        <v>1.8</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t="s">
        <v>441</v>
      </c>
      <c r="BR113" s="939"/>
      <c r="BS113" s="939"/>
      <c r="BT113" s="939"/>
      <c r="BU113" s="939"/>
      <c r="BV113" s="939" t="s">
        <v>437</v>
      </c>
      <c r="BW113" s="939"/>
      <c r="BX113" s="939"/>
      <c r="BY113" s="939"/>
      <c r="BZ113" s="939"/>
      <c r="CA113" s="939" t="s">
        <v>437</v>
      </c>
      <c r="CB113" s="939"/>
      <c r="CC113" s="939"/>
      <c r="CD113" s="939"/>
      <c r="CE113" s="939"/>
      <c r="CF113" s="933" t="s">
        <v>448</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437</v>
      </c>
      <c r="DH113" s="972"/>
      <c r="DI113" s="972"/>
      <c r="DJ113" s="972"/>
      <c r="DK113" s="973"/>
      <c r="DL113" s="974" t="s">
        <v>437</v>
      </c>
      <c r="DM113" s="972"/>
      <c r="DN113" s="972"/>
      <c r="DO113" s="972"/>
      <c r="DP113" s="973"/>
      <c r="DQ113" s="974" t="s">
        <v>450</v>
      </c>
      <c r="DR113" s="972"/>
      <c r="DS113" s="972"/>
      <c r="DT113" s="972"/>
      <c r="DU113" s="973"/>
      <c r="DV113" s="975" t="s">
        <v>437</v>
      </c>
      <c r="DW113" s="976"/>
      <c r="DX113" s="976"/>
      <c r="DY113" s="976"/>
      <c r="DZ113" s="977"/>
    </row>
    <row r="114" spans="1:130" s="224" customFormat="1" ht="26.25" customHeight="1" x14ac:dyDescent="0.2">
      <c r="A114" s="967"/>
      <c r="B114" s="968"/>
      <c r="C114" s="936" t="s">
        <v>451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78</v>
      </c>
      <c r="AB114" s="972"/>
      <c r="AC114" s="972"/>
      <c r="AD114" s="972"/>
      <c r="AE114" s="973"/>
      <c r="AF114" s="974" t="s">
        <v>441</v>
      </c>
      <c r="AG114" s="972"/>
      <c r="AH114" s="972"/>
      <c r="AI114" s="972"/>
      <c r="AJ114" s="973"/>
      <c r="AK114" s="974" t="s">
        <v>411</v>
      </c>
      <c r="AL114" s="972"/>
      <c r="AM114" s="972"/>
      <c r="AN114" s="972"/>
      <c r="AO114" s="973"/>
      <c r="AP114" s="975" t="s">
        <v>411</v>
      </c>
      <c r="AQ114" s="976"/>
      <c r="AR114" s="976"/>
      <c r="AS114" s="976"/>
      <c r="AT114" s="977"/>
      <c r="AU114" s="921"/>
      <c r="AV114" s="922"/>
      <c r="AW114" s="922"/>
      <c r="AX114" s="922"/>
      <c r="AY114" s="922"/>
      <c r="AZ114" s="935" t="s">
        <v>452</v>
      </c>
      <c r="BA114" s="936"/>
      <c r="BB114" s="936"/>
      <c r="BC114" s="936"/>
      <c r="BD114" s="936"/>
      <c r="BE114" s="936"/>
      <c r="BF114" s="936"/>
      <c r="BG114" s="936"/>
      <c r="BH114" s="936"/>
      <c r="BI114" s="936"/>
      <c r="BJ114" s="936"/>
      <c r="BK114" s="936"/>
      <c r="BL114" s="936"/>
      <c r="BM114" s="936"/>
      <c r="BN114" s="936"/>
      <c r="BO114" s="936"/>
      <c r="BP114" s="937"/>
      <c r="BQ114" s="938">
        <v>2249258</v>
      </c>
      <c r="BR114" s="939"/>
      <c r="BS114" s="939"/>
      <c r="BT114" s="939"/>
      <c r="BU114" s="939"/>
      <c r="BV114" s="939">
        <v>2306869</v>
      </c>
      <c r="BW114" s="939"/>
      <c r="BX114" s="939"/>
      <c r="BY114" s="939"/>
      <c r="BZ114" s="939"/>
      <c r="CA114" s="939">
        <v>2452096</v>
      </c>
      <c r="CB114" s="939"/>
      <c r="CC114" s="939"/>
      <c r="CD114" s="939"/>
      <c r="CE114" s="939"/>
      <c r="CF114" s="933">
        <v>27</v>
      </c>
      <c r="CG114" s="934"/>
      <c r="CH114" s="934"/>
      <c r="CI114" s="934"/>
      <c r="CJ114" s="934"/>
      <c r="CK114" s="961"/>
      <c r="CL114" s="962"/>
      <c r="CM114" s="935" t="s">
        <v>453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128</v>
      </c>
      <c r="DH114" s="972"/>
      <c r="DI114" s="972"/>
      <c r="DJ114" s="972"/>
      <c r="DK114" s="973"/>
      <c r="DL114" s="974" t="s">
        <v>128</v>
      </c>
      <c r="DM114" s="972"/>
      <c r="DN114" s="972"/>
      <c r="DO114" s="972"/>
      <c r="DP114" s="973"/>
      <c r="DQ114" s="974" t="s">
        <v>450</v>
      </c>
      <c r="DR114" s="972"/>
      <c r="DS114" s="972"/>
      <c r="DT114" s="972"/>
      <c r="DU114" s="973"/>
      <c r="DV114" s="975" t="s">
        <v>450</v>
      </c>
      <c r="DW114" s="976"/>
      <c r="DX114" s="976"/>
      <c r="DY114" s="976"/>
      <c r="DZ114" s="977"/>
    </row>
    <row r="115" spans="1:130" s="224" customFormat="1" ht="26.25" customHeight="1" x14ac:dyDescent="0.2">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437</v>
      </c>
      <c r="AB115" s="951"/>
      <c r="AC115" s="951"/>
      <c r="AD115" s="951"/>
      <c r="AE115" s="952"/>
      <c r="AF115" s="953" t="s">
        <v>437</v>
      </c>
      <c r="AG115" s="951"/>
      <c r="AH115" s="951"/>
      <c r="AI115" s="951"/>
      <c r="AJ115" s="952"/>
      <c r="AK115" s="953" t="s">
        <v>448</v>
      </c>
      <c r="AL115" s="951"/>
      <c r="AM115" s="951"/>
      <c r="AN115" s="951"/>
      <c r="AO115" s="952"/>
      <c r="AP115" s="954" t="s">
        <v>411</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t="s">
        <v>437</v>
      </c>
      <c r="BR115" s="939"/>
      <c r="BS115" s="939"/>
      <c r="BT115" s="939"/>
      <c r="BU115" s="939"/>
      <c r="BV115" s="939" t="s">
        <v>450</v>
      </c>
      <c r="BW115" s="939"/>
      <c r="BX115" s="939"/>
      <c r="BY115" s="939"/>
      <c r="BZ115" s="939"/>
      <c r="CA115" s="939" t="s">
        <v>448</v>
      </c>
      <c r="CB115" s="939"/>
      <c r="CC115" s="939"/>
      <c r="CD115" s="939"/>
      <c r="CE115" s="939"/>
      <c r="CF115" s="933" t="s">
        <v>437</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411</v>
      </c>
      <c r="DH115" s="972"/>
      <c r="DI115" s="972"/>
      <c r="DJ115" s="972"/>
      <c r="DK115" s="973"/>
      <c r="DL115" s="974" t="s">
        <v>437</v>
      </c>
      <c r="DM115" s="972"/>
      <c r="DN115" s="972"/>
      <c r="DO115" s="972"/>
      <c r="DP115" s="973"/>
      <c r="DQ115" s="974" t="s">
        <v>437</v>
      </c>
      <c r="DR115" s="972"/>
      <c r="DS115" s="972"/>
      <c r="DT115" s="972"/>
      <c r="DU115" s="973"/>
      <c r="DV115" s="975" t="s">
        <v>437</v>
      </c>
      <c r="DW115" s="976"/>
      <c r="DX115" s="976"/>
      <c r="DY115" s="976"/>
      <c r="DZ115" s="977"/>
    </row>
    <row r="116" spans="1:130" s="224" customFormat="1" ht="26.25" customHeight="1" x14ac:dyDescent="0.2">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437</v>
      </c>
      <c r="AB116" s="972"/>
      <c r="AC116" s="972"/>
      <c r="AD116" s="972"/>
      <c r="AE116" s="973"/>
      <c r="AF116" s="974" t="s">
        <v>128</v>
      </c>
      <c r="AG116" s="972"/>
      <c r="AH116" s="972"/>
      <c r="AI116" s="972"/>
      <c r="AJ116" s="973"/>
      <c r="AK116" s="974" t="s">
        <v>450</v>
      </c>
      <c r="AL116" s="972"/>
      <c r="AM116" s="972"/>
      <c r="AN116" s="972"/>
      <c r="AO116" s="973"/>
      <c r="AP116" s="975" t="s">
        <v>441</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437</v>
      </c>
      <c r="BR116" s="939"/>
      <c r="BS116" s="939"/>
      <c r="BT116" s="939"/>
      <c r="BU116" s="939"/>
      <c r="BV116" s="939" t="s">
        <v>437</v>
      </c>
      <c r="BW116" s="939"/>
      <c r="BX116" s="939"/>
      <c r="BY116" s="939"/>
      <c r="BZ116" s="939"/>
      <c r="CA116" s="939" t="s">
        <v>437</v>
      </c>
      <c r="CB116" s="939"/>
      <c r="CC116" s="939"/>
      <c r="CD116" s="939"/>
      <c r="CE116" s="939"/>
      <c r="CF116" s="933" t="s">
        <v>437</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441</v>
      </c>
      <c r="DH116" s="972"/>
      <c r="DI116" s="972"/>
      <c r="DJ116" s="972"/>
      <c r="DK116" s="973"/>
      <c r="DL116" s="974" t="s">
        <v>450</v>
      </c>
      <c r="DM116" s="972"/>
      <c r="DN116" s="972"/>
      <c r="DO116" s="972"/>
      <c r="DP116" s="973"/>
      <c r="DQ116" s="974" t="s">
        <v>441</v>
      </c>
      <c r="DR116" s="972"/>
      <c r="DS116" s="972"/>
      <c r="DT116" s="972"/>
      <c r="DU116" s="973"/>
      <c r="DV116" s="975" t="s">
        <v>437</v>
      </c>
      <c r="DW116" s="976"/>
      <c r="DX116" s="976"/>
      <c r="DY116" s="976"/>
      <c r="DZ116" s="977"/>
    </row>
    <row r="117" spans="1:130" s="224" customFormat="1" ht="26.25" customHeight="1" x14ac:dyDescent="0.2">
      <c r="A117" s="925" t="s">
        <v>186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1922859</v>
      </c>
      <c r="AB117" s="992"/>
      <c r="AC117" s="992"/>
      <c r="AD117" s="992"/>
      <c r="AE117" s="993"/>
      <c r="AF117" s="994">
        <v>1899926</v>
      </c>
      <c r="AG117" s="992"/>
      <c r="AH117" s="992"/>
      <c r="AI117" s="992"/>
      <c r="AJ117" s="993"/>
      <c r="AK117" s="994">
        <v>1867987</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441</v>
      </c>
      <c r="BR117" s="939"/>
      <c r="BS117" s="939"/>
      <c r="BT117" s="939"/>
      <c r="BU117" s="939"/>
      <c r="BV117" s="939" t="s">
        <v>450</v>
      </c>
      <c r="BW117" s="939"/>
      <c r="BX117" s="939"/>
      <c r="BY117" s="939"/>
      <c r="BZ117" s="939"/>
      <c r="CA117" s="939" t="s">
        <v>448</v>
      </c>
      <c r="CB117" s="939"/>
      <c r="CC117" s="939"/>
      <c r="CD117" s="939"/>
      <c r="CE117" s="939"/>
      <c r="CF117" s="933" t="s">
        <v>450</v>
      </c>
      <c r="CG117" s="934"/>
      <c r="CH117" s="934"/>
      <c r="CI117" s="934"/>
      <c r="CJ117" s="934"/>
      <c r="CK117" s="961"/>
      <c r="CL117" s="962"/>
      <c r="CM117" s="935" t="s">
        <v>462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450</v>
      </c>
      <c r="DH117" s="972"/>
      <c r="DI117" s="972"/>
      <c r="DJ117" s="972"/>
      <c r="DK117" s="973"/>
      <c r="DL117" s="974" t="s">
        <v>450</v>
      </c>
      <c r="DM117" s="972"/>
      <c r="DN117" s="972"/>
      <c r="DO117" s="972"/>
      <c r="DP117" s="973"/>
      <c r="DQ117" s="974" t="s">
        <v>450</v>
      </c>
      <c r="DR117" s="972"/>
      <c r="DS117" s="972"/>
      <c r="DT117" s="972"/>
      <c r="DU117" s="973"/>
      <c r="DV117" s="975" t="s">
        <v>450</v>
      </c>
      <c r="DW117" s="976"/>
      <c r="DX117" s="976"/>
      <c r="DY117" s="976"/>
      <c r="DZ117" s="977"/>
    </row>
    <row r="118" spans="1:130" s="224" customFormat="1" ht="26.25" customHeight="1" x14ac:dyDescent="0.2">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308</v>
      </c>
      <c r="AL118" s="906"/>
      <c r="AM118" s="906"/>
      <c r="AN118" s="906"/>
      <c r="AO118" s="907"/>
      <c r="AP118" s="983" t="s">
        <v>431</v>
      </c>
      <c r="AQ118" s="984"/>
      <c r="AR118" s="984"/>
      <c r="AS118" s="984"/>
      <c r="AT118" s="985"/>
      <c r="AU118" s="921"/>
      <c r="AV118" s="922"/>
      <c r="AW118" s="922"/>
      <c r="AX118" s="922"/>
      <c r="AY118" s="922"/>
      <c r="AZ118" s="986" t="s">
        <v>463</v>
      </c>
      <c r="BA118" s="978"/>
      <c r="BB118" s="978"/>
      <c r="BC118" s="978"/>
      <c r="BD118" s="978"/>
      <c r="BE118" s="978"/>
      <c r="BF118" s="978"/>
      <c r="BG118" s="978"/>
      <c r="BH118" s="978"/>
      <c r="BI118" s="978"/>
      <c r="BJ118" s="978"/>
      <c r="BK118" s="978"/>
      <c r="BL118" s="978"/>
      <c r="BM118" s="978"/>
      <c r="BN118" s="978"/>
      <c r="BO118" s="978"/>
      <c r="BP118" s="979"/>
      <c r="BQ118" s="1012" t="s">
        <v>441</v>
      </c>
      <c r="BR118" s="1013"/>
      <c r="BS118" s="1013"/>
      <c r="BT118" s="1013"/>
      <c r="BU118" s="1013"/>
      <c r="BV118" s="1013" t="s">
        <v>448</v>
      </c>
      <c r="BW118" s="1013"/>
      <c r="BX118" s="1013"/>
      <c r="BY118" s="1013"/>
      <c r="BZ118" s="1013"/>
      <c r="CA118" s="1013" t="s">
        <v>441</v>
      </c>
      <c r="CB118" s="1013"/>
      <c r="CC118" s="1013"/>
      <c r="CD118" s="1013"/>
      <c r="CE118" s="1013"/>
      <c r="CF118" s="933" t="s">
        <v>441</v>
      </c>
      <c r="CG118" s="934"/>
      <c r="CH118" s="934"/>
      <c r="CI118" s="934"/>
      <c r="CJ118" s="934"/>
      <c r="CK118" s="961"/>
      <c r="CL118" s="962"/>
      <c r="CM118" s="935" t="s">
        <v>464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441</v>
      </c>
      <c r="DH118" s="972"/>
      <c r="DI118" s="972"/>
      <c r="DJ118" s="972"/>
      <c r="DK118" s="973"/>
      <c r="DL118" s="974" t="s">
        <v>441</v>
      </c>
      <c r="DM118" s="972"/>
      <c r="DN118" s="972"/>
      <c r="DO118" s="972"/>
      <c r="DP118" s="973"/>
      <c r="DQ118" s="974" t="s">
        <v>448</v>
      </c>
      <c r="DR118" s="972"/>
      <c r="DS118" s="972"/>
      <c r="DT118" s="972"/>
      <c r="DU118" s="973"/>
      <c r="DV118" s="975" t="s">
        <v>441</v>
      </c>
      <c r="DW118" s="976"/>
      <c r="DX118" s="976"/>
      <c r="DY118" s="976"/>
      <c r="DZ118" s="977"/>
    </row>
    <row r="119" spans="1:130" s="224" customFormat="1" ht="26.25" customHeight="1" x14ac:dyDescent="0.2">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441</v>
      </c>
      <c r="AB119" s="913"/>
      <c r="AC119" s="913"/>
      <c r="AD119" s="913"/>
      <c r="AE119" s="914"/>
      <c r="AF119" s="915" t="s">
        <v>441</v>
      </c>
      <c r="AG119" s="913"/>
      <c r="AH119" s="913"/>
      <c r="AI119" s="913"/>
      <c r="AJ119" s="914"/>
      <c r="AK119" s="915" t="s">
        <v>441</v>
      </c>
      <c r="AL119" s="913"/>
      <c r="AM119" s="913"/>
      <c r="AN119" s="913"/>
      <c r="AO119" s="914"/>
      <c r="AP119" s="916" t="s">
        <v>441</v>
      </c>
      <c r="AQ119" s="917"/>
      <c r="AR119" s="917"/>
      <c r="AS119" s="917"/>
      <c r="AT119" s="918"/>
      <c r="AU119" s="923"/>
      <c r="AV119" s="924"/>
      <c r="AW119" s="924"/>
      <c r="AX119" s="924"/>
      <c r="AY119" s="924"/>
      <c r="AZ119" s="245" t="s">
        <v>186</v>
      </c>
      <c r="BA119" s="245"/>
      <c r="BB119" s="245"/>
      <c r="BC119" s="245"/>
      <c r="BD119" s="245"/>
      <c r="BE119" s="245"/>
      <c r="BF119" s="245"/>
      <c r="BG119" s="245"/>
      <c r="BH119" s="245"/>
      <c r="BI119" s="245"/>
      <c r="BJ119" s="245"/>
      <c r="BK119" s="245"/>
      <c r="BL119" s="245"/>
      <c r="BM119" s="245"/>
      <c r="BN119" s="245"/>
      <c r="BO119" s="990" t="s">
        <v>465</v>
      </c>
      <c r="BP119" s="1018"/>
      <c r="BQ119" s="1012">
        <v>19457355</v>
      </c>
      <c r="BR119" s="1013"/>
      <c r="BS119" s="1013"/>
      <c r="BT119" s="1013"/>
      <c r="BU119" s="1013"/>
      <c r="BV119" s="1013">
        <v>18528160</v>
      </c>
      <c r="BW119" s="1013"/>
      <c r="BX119" s="1013"/>
      <c r="BY119" s="1013"/>
      <c r="BZ119" s="1013"/>
      <c r="CA119" s="1013">
        <v>17387511</v>
      </c>
      <c r="CB119" s="1013"/>
      <c r="CC119" s="1013"/>
      <c r="CD119" s="1013"/>
      <c r="CE119" s="1013"/>
      <c r="CF119" s="1014"/>
      <c r="CG119" s="1015"/>
      <c r="CH119" s="1015"/>
      <c r="CI119" s="1015"/>
      <c r="CJ119" s="1016"/>
      <c r="CK119" s="963"/>
      <c r="CL119" s="964"/>
      <c r="CM119" s="986" t="s">
        <v>466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411</v>
      </c>
      <c r="DH119" s="999"/>
      <c r="DI119" s="999"/>
      <c r="DJ119" s="999"/>
      <c r="DK119" s="1000"/>
      <c r="DL119" s="998" t="s">
        <v>467</v>
      </c>
      <c r="DM119" s="999"/>
      <c r="DN119" s="999"/>
      <c r="DO119" s="999"/>
      <c r="DP119" s="1000"/>
      <c r="DQ119" s="998" t="s">
        <v>411</v>
      </c>
      <c r="DR119" s="999"/>
      <c r="DS119" s="999"/>
      <c r="DT119" s="999"/>
      <c r="DU119" s="1000"/>
      <c r="DV119" s="1001" t="s">
        <v>411</v>
      </c>
      <c r="DW119" s="1002"/>
      <c r="DX119" s="1002"/>
      <c r="DY119" s="1002"/>
      <c r="DZ119" s="1003"/>
    </row>
    <row r="120" spans="1:130" s="224" customFormat="1" ht="26.25" customHeight="1" x14ac:dyDescent="0.2">
      <c r="A120" s="1070"/>
      <c r="B120" s="962"/>
      <c r="C120" s="935" t="s">
        <v>440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411</v>
      </c>
      <c r="AB120" s="972"/>
      <c r="AC120" s="972"/>
      <c r="AD120" s="972"/>
      <c r="AE120" s="973"/>
      <c r="AF120" s="974" t="s">
        <v>468</v>
      </c>
      <c r="AG120" s="972"/>
      <c r="AH120" s="972"/>
      <c r="AI120" s="972"/>
      <c r="AJ120" s="973"/>
      <c r="AK120" s="974" t="s">
        <v>411</v>
      </c>
      <c r="AL120" s="972"/>
      <c r="AM120" s="972"/>
      <c r="AN120" s="972"/>
      <c r="AO120" s="973"/>
      <c r="AP120" s="975" t="s">
        <v>411</v>
      </c>
      <c r="AQ120" s="976"/>
      <c r="AR120" s="976"/>
      <c r="AS120" s="976"/>
      <c r="AT120" s="977"/>
      <c r="AU120" s="1004" t="s">
        <v>469</v>
      </c>
      <c r="AV120" s="1005"/>
      <c r="AW120" s="1005"/>
      <c r="AX120" s="1005"/>
      <c r="AY120" s="1006"/>
      <c r="AZ120" s="942" t="s">
        <v>470</v>
      </c>
      <c r="BA120" s="910"/>
      <c r="BB120" s="910"/>
      <c r="BC120" s="910"/>
      <c r="BD120" s="910"/>
      <c r="BE120" s="910"/>
      <c r="BF120" s="910"/>
      <c r="BG120" s="910"/>
      <c r="BH120" s="910"/>
      <c r="BI120" s="910"/>
      <c r="BJ120" s="910"/>
      <c r="BK120" s="910"/>
      <c r="BL120" s="910"/>
      <c r="BM120" s="910"/>
      <c r="BN120" s="910"/>
      <c r="BO120" s="910"/>
      <c r="BP120" s="911"/>
      <c r="BQ120" s="943">
        <v>3997153</v>
      </c>
      <c r="BR120" s="944"/>
      <c r="BS120" s="944"/>
      <c r="BT120" s="944"/>
      <c r="BU120" s="944"/>
      <c r="BV120" s="944">
        <v>5117440</v>
      </c>
      <c r="BW120" s="944"/>
      <c r="BX120" s="944"/>
      <c r="BY120" s="944"/>
      <c r="BZ120" s="944"/>
      <c r="CA120" s="944">
        <v>5752844</v>
      </c>
      <c r="CB120" s="944"/>
      <c r="CC120" s="944"/>
      <c r="CD120" s="944"/>
      <c r="CE120" s="944"/>
      <c r="CF120" s="957">
        <v>63.4</v>
      </c>
      <c r="CG120" s="958"/>
      <c r="CH120" s="958"/>
      <c r="CI120" s="958"/>
      <c r="CJ120" s="958"/>
      <c r="CK120" s="1019" t="s">
        <v>471</v>
      </c>
      <c r="CL120" s="1020"/>
      <c r="CM120" s="1020"/>
      <c r="CN120" s="1020"/>
      <c r="CO120" s="1021"/>
      <c r="CP120" s="1027" t="s">
        <v>472</v>
      </c>
      <c r="CQ120" s="1028"/>
      <c r="CR120" s="1028"/>
      <c r="CS120" s="1028"/>
      <c r="CT120" s="1028"/>
      <c r="CU120" s="1028"/>
      <c r="CV120" s="1028"/>
      <c r="CW120" s="1028"/>
      <c r="CX120" s="1028"/>
      <c r="CY120" s="1028"/>
      <c r="CZ120" s="1028"/>
      <c r="DA120" s="1028"/>
      <c r="DB120" s="1028"/>
      <c r="DC120" s="1028"/>
      <c r="DD120" s="1028"/>
      <c r="DE120" s="1028"/>
      <c r="DF120" s="1029"/>
      <c r="DG120" s="943">
        <v>1469402</v>
      </c>
      <c r="DH120" s="944"/>
      <c r="DI120" s="944"/>
      <c r="DJ120" s="944"/>
      <c r="DK120" s="944"/>
      <c r="DL120" s="944">
        <v>1418924</v>
      </c>
      <c r="DM120" s="944"/>
      <c r="DN120" s="944"/>
      <c r="DO120" s="944"/>
      <c r="DP120" s="944"/>
      <c r="DQ120" s="944">
        <v>1337972</v>
      </c>
      <c r="DR120" s="944"/>
      <c r="DS120" s="944"/>
      <c r="DT120" s="944"/>
      <c r="DU120" s="944"/>
      <c r="DV120" s="945">
        <v>14.7</v>
      </c>
      <c r="DW120" s="945"/>
      <c r="DX120" s="945"/>
      <c r="DY120" s="945"/>
      <c r="DZ120" s="946"/>
    </row>
    <row r="121" spans="1:130" s="224" customFormat="1" ht="26.25" customHeight="1" x14ac:dyDescent="0.2">
      <c r="A121" s="1070"/>
      <c r="B121" s="962"/>
      <c r="C121" s="987" t="s">
        <v>473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411</v>
      </c>
      <c r="AB121" s="972"/>
      <c r="AC121" s="972"/>
      <c r="AD121" s="972"/>
      <c r="AE121" s="973"/>
      <c r="AF121" s="974" t="s">
        <v>467</v>
      </c>
      <c r="AG121" s="972"/>
      <c r="AH121" s="972"/>
      <c r="AI121" s="972"/>
      <c r="AJ121" s="973"/>
      <c r="AK121" s="974" t="s">
        <v>467</v>
      </c>
      <c r="AL121" s="972"/>
      <c r="AM121" s="972"/>
      <c r="AN121" s="972"/>
      <c r="AO121" s="973"/>
      <c r="AP121" s="975" t="s">
        <v>411</v>
      </c>
      <c r="AQ121" s="976"/>
      <c r="AR121" s="976"/>
      <c r="AS121" s="976"/>
      <c r="AT121" s="977"/>
      <c r="AU121" s="1007"/>
      <c r="AV121" s="1008"/>
      <c r="AW121" s="1008"/>
      <c r="AX121" s="1008"/>
      <c r="AY121" s="1009"/>
      <c r="AZ121" s="935" t="s">
        <v>474</v>
      </c>
      <c r="BA121" s="936"/>
      <c r="BB121" s="936"/>
      <c r="BC121" s="936"/>
      <c r="BD121" s="936"/>
      <c r="BE121" s="936"/>
      <c r="BF121" s="936"/>
      <c r="BG121" s="936"/>
      <c r="BH121" s="936"/>
      <c r="BI121" s="936"/>
      <c r="BJ121" s="936"/>
      <c r="BK121" s="936"/>
      <c r="BL121" s="936"/>
      <c r="BM121" s="936"/>
      <c r="BN121" s="936"/>
      <c r="BO121" s="936"/>
      <c r="BP121" s="937"/>
      <c r="BQ121" s="938">
        <v>1498076</v>
      </c>
      <c r="BR121" s="939"/>
      <c r="BS121" s="939"/>
      <c r="BT121" s="939"/>
      <c r="BU121" s="939"/>
      <c r="BV121" s="939">
        <v>1343416</v>
      </c>
      <c r="BW121" s="939"/>
      <c r="BX121" s="939"/>
      <c r="BY121" s="939"/>
      <c r="BZ121" s="939"/>
      <c r="CA121" s="939">
        <v>1103888</v>
      </c>
      <c r="CB121" s="939"/>
      <c r="CC121" s="939"/>
      <c r="CD121" s="939"/>
      <c r="CE121" s="939"/>
      <c r="CF121" s="933">
        <v>12.2</v>
      </c>
      <c r="CG121" s="934"/>
      <c r="CH121" s="934"/>
      <c r="CI121" s="934"/>
      <c r="CJ121" s="934"/>
      <c r="CK121" s="1022"/>
      <c r="CL121" s="1023"/>
      <c r="CM121" s="1023"/>
      <c r="CN121" s="1023"/>
      <c r="CO121" s="1024"/>
      <c r="CP121" s="1032" t="s">
        <v>405</v>
      </c>
      <c r="CQ121" s="1033"/>
      <c r="CR121" s="1033"/>
      <c r="CS121" s="1033"/>
      <c r="CT121" s="1033"/>
      <c r="CU121" s="1033"/>
      <c r="CV121" s="1033"/>
      <c r="CW121" s="1033"/>
      <c r="CX121" s="1033"/>
      <c r="CY121" s="1033"/>
      <c r="CZ121" s="1033"/>
      <c r="DA121" s="1033"/>
      <c r="DB121" s="1033"/>
      <c r="DC121" s="1033"/>
      <c r="DD121" s="1033"/>
      <c r="DE121" s="1033"/>
      <c r="DF121" s="1034"/>
      <c r="DG121" s="938">
        <v>10825</v>
      </c>
      <c r="DH121" s="939"/>
      <c r="DI121" s="939"/>
      <c r="DJ121" s="939"/>
      <c r="DK121" s="939"/>
      <c r="DL121" s="939">
        <v>7425</v>
      </c>
      <c r="DM121" s="939"/>
      <c r="DN121" s="939"/>
      <c r="DO121" s="939"/>
      <c r="DP121" s="939"/>
      <c r="DQ121" s="939">
        <v>5936</v>
      </c>
      <c r="DR121" s="939"/>
      <c r="DS121" s="939"/>
      <c r="DT121" s="939"/>
      <c r="DU121" s="939"/>
      <c r="DV121" s="940">
        <v>0.1</v>
      </c>
      <c r="DW121" s="940"/>
      <c r="DX121" s="940"/>
      <c r="DY121" s="940"/>
      <c r="DZ121" s="941"/>
    </row>
    <row r="122" spans="1:130" s="224" customFormat="1" ht="26.25" customHeight="1" x14ac:dyDescent="0.2">
      <c r="A122" s="1070"/>
      <c r="B122" s="962"/>
      <c r="C122" s="935" t="s">
        <v>453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411</v>
      </c>
      <c r="AB122" s="972"/>
      <c r="AC122" s="972"/>
      <c r="AD122" s="972"/>
      <c r="AE122" s="973"/>
      <c r="AF122" s="974" t="s">
        <v>411</v>
      </c>
      <c r="AG122" s="972"/>
      <c r="AH122" s="972"/>
      <c r="AI122" s="972"/>
      <c r="AJ122" s="973"/>
      <c r="AK122" s="974" t="s">
        <v>411</v>
      </c>
      <c r="AL122" s="972"/>
      <c r="AM122" s="972"/>
      <c r="AN122" s="972"/>
      <c r="AO122" s="973"/>
      <c r="AP122" s="975" t="s">
        <v>411</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11834545</v>
      </c>
      <c r="BR122" s="1013"/>
      <c r="BS122" s="1013"/>
      <c r="BT122" s="1013"/>
      <c r="BU122" s="1013"/>
      <c r="BV122" s="1013">
        <v>11595251</v>
      </c>
      <c r="BW122" s="1013"/>
      <c r="BX122" s="1013"/>
      <c r="BY122" s="1013"/>
      <c r="BZ122" s="1013"/>
      <c r="CA122" s="1013">
        <v>10927286</v>
      </c>
      <c r="CB122" s="1013"/>
      <c r="CC122" s="1013"/>
      <c r="CD122" s="1013"/>
      <c r="CE122" s="1013"/>
      <c r="CF122" s="1030">
        <v>120.4</v>
      </c>
      <c r="CG122" s="1031"/>
      <c r="CH122" s="1031"/>
      <c r="CI122" s="1031"/>
      <c r="CJ122" s="1031"/>
      <c r="CK122" s="1022"/>
      <c r="CL122" s="1023"/>
      <c r="CM122" s="1023"/>
      <c r="CN122" s="1023"/>
      <c r="CO122" s="1024"/>
      <c r="CP122" s="1032" t="s">
        <v>476</v>
      </c>
      <c r="CQ122" s="1033"/>
      <c r="CR122" s="1033"/>
      <c r="CS122" s="1033"/>
      <c r="CT122" s="1033"/>
      <c r="CU122" s="1033"/>
      <c r="CV122" s="1033"/>
      <c r="CW122" s="1033"/>
      <c r="CX122" s="1033"/>
      <c r="CY122" s="1033"/>
      <c r="CZ122" s="1033"/>
      <c r="DA122" s="1033"/>
      <c r="DB122" s="1033"/>
      <c r="DC122" s="1033"/>
      <c r="DD122" s="1033"/>
      <c r="DE122" s="1033"/>
      <c r="DF122" s="1034"/>
      <c r="DG122" s="938" t="s">
        <v>411</v>
      </c>
      <c r="DH122" s="939"/>
      <c r="DI122" s="939"/>
      <c r="DJ122" s="939"/>
      <c r="DK122" s="939"/>
      <c r="DL122" s="939" t="s">
        <v>467</v>
      </c>
      <c r="DM122" s="939"/>
      <c r="DN122" s="939"/>
      <c r="DO122" s="939"/>
      <c r="DP122" s="939"/>
      <c r="DQ122" s="939" t="s">
        <v>411</v>
      </c>
      <c r="DR122" s="939"/>
      <c r="DS122" s="939"/>
      <c r="DT122" s="939"/>
      <c r="DU122" s="939"/>
      <c r="DV122" s="940" t="s">
        <v>411</v>
      </c>
      <c r="DW122" s="940"/>
      <c r="DX122" s="940"/>
      <c r="DY122" s="940"/>
      <c r="DZ122" s="941"/>
    </row>
    <row r="123" spans="1:130" s="224" customFormat="1" ht="26.25" customHeight="1" x14ac:dyDescent="0.2">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411</v>
      </c>
      <c r="AB123" s="972"/>
      <c r="AC123" s="972"/>
      <c r="AD123" s="972"/>
      <c r="AE123" s="973"/>
      <c r="AF123" s="974" t="s">
        <v>411</v>
      </c>
      <c r="AG123" s="972"/>
      <c r="AH123" s="972"/>
      <c r="AI123" s="972"/>
      <c r="AJ123" s="973"/>
      <c r="AK123" s="974" t="s">
        <v>411</v>
      </c>
      <c r="AL123" s="972"/>
      <c r="AM123" s="972"/>
      <c r="AN123" s="972"/>
      <c r="AO123" s="973"/>
      <c r="AP123" s="975" t="s">
        <v>411</v>
      </c>
      <c r="AQ123" s="976"/>
      <c r="AR123" s="976"/>
      <c r="AS123" s="976"/>
      <c r="AT123" s="977"/>
      <c r="AU123" s="1010"/>
      <c r="AV123" s="1011"/>
      <c r="AW123" s="1011"/>
      <c r="AX123" s="1011"/>
      <c r="AY123" s="1011"/>
      <c r="AZ123" s="245" t="s">
        <v>186</v>
      </c>
      <c r="BA123" s="245"/>
      <c r="BB123" s="245"/>
      <c r="BC123" s="245"/>
      <c r="BD123" s="245"/>
      <c r="BE123" s="245"/>
      <c r="BF123" s="245"/>
      <c r="BG123" s="245"/>
      <c r="BH123" s="245"/>
      <c r="BI123" s="245"/>
      <c r="BJ123" s="245"/>
      <c r="BK123" s="245"/>
      <c r="BL123" s="245"/>
      <c r="BM123" s="245"/>
      <c r="BN123" s="245"/>
      <c r="BO123" s="990" t="s">
        <v>477</v>
      </c>
      <c r="BP123" s="1018"/>
      <c r="BQ123" s="1076">
        <v>17329774</v>
      </c>
      <c r="BR123" s="1077"/>
      <c r="BS123" s="1077"/>
      <c r="BT123" s="1077"/>
      <c r="BU123" s="1077"/>
      <c r="BV123" s="1077">
        <v>18056107</v>
      </c>
      <c r="BW123" s="1077"/>
      <c r="BX123" s="1077"/>
      <c r="BY123" s="1077"/>
      <c r="BZ123" s="1077"/>
      <c r="CA123" s="1077">
        <v>17784018</v>
      </c>
      <c r="CB123" s="1077"/>
      <c r="CC123" s="1077"/>
      <c r="CD123" s="1077"/>
      <c r="CE123" s="1077"/>
      <c r="CF123" s="1014"/>
      <c r="CG123" s="1015"/>
      <c r="CH123" s="1015"/>
      <c r="CI123" s="1015"/>
      <c r="CJ123" s="1016"/>
      <c r="CK123" s="1022"/>
      <c r="CL123" s="1023"/>
      <c r="CM123" s="1023"/>
      <c r="CN123" s="1023"/>
      <c r="CO123" s="1024"/>
      <c r="CP123" s="1032" t="s">
        <v>478</v>
      </c>
      <c r="CQ123" s="1033"/>
      <c r="CR123" s="1033"/>
      <c r="CS123" s="1033"/>
      <c r="CT123" s="1033"/>
      <c r="CU123" s="1033"/>
      <c r="CV123" s="1033"/>
      <c r="CW123" s="1033"/>
      <c r="CX123" s="1033"/>
      <c r="CY123" s="1033"/>
      <c r="CZ123" s="1033"/>
      <c r="DA123" s="1033"/>
      <c r="DB123" s="1033"/>
      <c r="DC123" s="1033"/>
      <c r="DD123" s="1033"/>
      <c r="DE123" s="1033"/>
      <c r="DF123" s="1034"/>
      <c r="DG123" s="971" t="s">
        <v>411</v>
      </c>
      <c r="DH123" s="972"/>
      <c r="DI123" s="972"/>
      <c r="DJ123" s="972"/>
      <c r="DK123" s="973"/>
      <c r="DL123" s="974" t="s">
        <v>411</v>
      </c>
      <c r="DM123" s="972"/>
      <c r="DN123" s="972"/>
      <c r="DO123" s="972"/>
      <c r="DP123" s="973"/>
      <c r="DQ123" s="974" t="s">
        <v>411</v>
      </c>
      <c r="DR123" s="972"/>
      <c r="DS123" s="972"/>
      <c r="DT123" s="972"/>
      <c r="DU123" s="973"/>
      <c r="DV123" s="975" t="s">
        <v>411</v>
      </c>
      <c r="DW123" s="976"/>
      <c r="DX123" s="976"/>
      <c r="DY123" s="976"/>
      <c r="DZ123" s="977"/>
    </row>
    <row r="124" spans="1:130" s="224" customFormat="1" ht="26.25" customHeight="1" thickBot="1" x14ac:dyDescent="0.25">
      <c r="A124" s="1070"/>
      <c r="B124" s="962"/>
      <c r="C124" s="935" t="s">
        <v>462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479</v>
      </c>
      <c r="AB124" s="972"/>
      <c r="AC124" s="972"/>
      <c r="AD124" s="972"/>
      <c r="AE124" s="973"/>
      <c r="AF124" s="974" t="s">
        <v>480</v>
      </c>
      <c r="AG124" s="972"/>
      <c r="AH124" s="972"/>
      <c r="AI124" s="972"/>
      <c r="AJ124" s="973"/>
      <c r="AK124" s="974" t="s">
        <v>468</v>
      </c>
      <c r="AL124" s="972"/>
      <c r="AM124" s="972"/>
      <c r="AN124" s="972"/>
      <c r="AO124" s="973"/>
      <c r="AP124" s="975" t="s">
        <v>411</v>
      </c>
      <c r="AQ124" s="976"/>
      <c r="AR124" s="976"/>
      <c r="AS124" s="976"/>
      <c r="AT124" s="977"/>
      <c r="AU124" s="1072" t="s">
        <v>481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24.5</v>
      </c>
      <c r="BR124" s="1040"/>
      <c r="BS124" s="1040"/>
      <c r="BT124" s="1040"/>
      <c r="BU124" s="1040"/>
      <c r="BV124" s="1040">
        <v>5</v>
      </c>
      <c r="BW124" s="1040"/>
      <c r="BX124" s="1040"/>
      <c r="BY124" s="1040"/>
      <c r="BZ124" s="1040"/>
      <c r="CA124" s="1040" t="s">
        <v>411</v>
      </c>
      <c r="CB124" s="1040"/>
      <c r="CC124" s="1040"/>
      <c r="CD124" s="1040"/>
      <c r="CE124" s="1040"/>
      <c r="CF124" s="1041"/>
      <c r="CG124" s="1042"/>
      <c r="CH124" s="1042"/>
      <c r="CI124" s="1042"/>
      <c r="CJ124" s="1043"/>
      <c r="CK124" s="1025"/>
      <c r="CL124" s="1025"/>
      <c r="CM124" s="1025"/>
      <c r="CN124" s="1025"/>
      <c r="CO124" s="1026"/>
      <c r="CP124" s="1032" t="s">
        <v>482</v>
      </c>
      <c r="CQ124" s="1033"/>
      <c r="CR124" s="1033"/>
      <c r="CS124" s="1033"/>
      <c r="CT124" s="1033"/>
      <c r="CU124" s="1033"/>
      <c r="CV124" s="1033"/>
      <c r="CW124" s="1033"/>
      <c r="CX124" s="1033"/>
      <c r="CY124" s="1033"/>
      <c r="CZ124" s="1033"/>
      <c r="DA124" s="1033"/>
      <c r="DB124" s="1033"/>
      <c r="DC124" s="1033"/>
      <c r="DD124" s="1033"/>
      <c r="DE124" s="1033"/>
      <c r="DF124" s="1034"/>
      <c r="DG124" s="1017" t="s">
        <v>411</v>
      </c>
      <c r="DH124" s="999"/>
      <c r="DI124" s="999"/>
      <c r="DJ124" s="999"/>
      <c r="DK124" s="1000"/>
      <c r="DL124" s="998" t="s">
        <v>483</v>
      </c>
      <c r="DM124" s="999"/>
      <c r="DN124" s="999"/>
      <c r="DO124" s="999"/>
      <c r="DP124" s="1000"/>
      <c r="DQ124" s="998" t="s">
        <v>411</v>
      </c>
      <c r="DR124" s="999"/>
      <c r="DS124" s="999"/>
      <c r="DT124" s="999"/>
      <c r="DU124" s="1000"/>
      <c r="DV124" s="1001" t="s">
        <v>468</v>
      </c>
      <c r="DW124" s="1002"/>
      <c r="DX124" s="1002"/>
      <c r="DY124" s="1002"/>
      <c r="DZ124" s="1003"/>
    </row>
    <row r="125" spans="1:130" s="224" customFormat="1" ht="26.25" customHeight="1" x14ac:dyDescent="0.2">
      <c r="A125" s="1070"/>
      <c r="B125" s="962"/>
      <c r="C125" s="935" t="s">
        <v>464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411</v>
      </c>
      <c r="AB125" s="972"/>
      <c r="AC125" s="972"/>
      <c r="AD125" s="972"/>
      <c r="AE125" s="973"/>
      <c r="AF125" s="974" t="s">
        <v>411</v>
      </c>
      <c r="AG125" s="972"/>
      <c r="AH125" s="972"/>
      <c r="AI125" s="972"/>
      <c r="AJ125" s="973"/>
      <c r="AK125" s="974" t="s">
        <v>411</v>
      </c>
      <c r="AL125" s="972"/>
      <c r="AM125" s="972"/>
      <c r="AN125" s="972"/>
      <c r="AO125" s="973"/>
      <c r="AP125" s="975" t="s">
        <v>411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484</v>
      </c>
      <c r="CL125" s="1020"/>
      <c r="CM125" s="1020"/>
      <c r="CN125" s="1020"/>
      <c r="CO125" s="1021"/>
      <c r="CP125" s="942" t="s">
        <v>485</v>
      </c>
      <c r="CQ125" s="910"/>
      <c r="CR125" s="910"/>
      <c r="CS125" s="910"/>
      <c r="CT125" s="910"/>
      <c r="CU125" s="910"/>
      <c r="CV125" s="910"/>
      <c r="CW125" s="910"/>
      <c r="CX125" s="910"/>
      <c r="CY125" s="910"/>
      <c r="CZ125" s="910"/>
      <c r="DA125" s="910"/>
      <c r="DB125" s="910"/>
      <c r="DC125" s="910"/>
      <c r="DD125" s="910"/>
      <c r="DE125" s="910"/>
      <c r="DF125" s="911"/>
      <c r="DG125" s="943" t="s">
        <v>411</v>
      </c>
      <c r="DH125" s="944"/>
      <c r="DI125" s="944"/>
      <c r="DJ125" s="944"/>
      <c r="DK125" s="944"/>
      <c r="DL125" s="944" t="s">
        <v>411</v>
      </c>
      <c r="DM125" s="944"/>
      <c r="DN125" s="944"/>
      <c r="DO125" s="944"/>
      <c r="DP125" s="944"/>
      <c r="DQ125" s="944" t="s">
        <v>468</v>
      </c>
      <c r="DR125" s="944"/>
      <c r="DS125" s="944"/>
      <c r="DT125" s="944"/>
      <c r="DU125" s="944"/>
      <c r="DV125" s="945" t="s">
        <v>411</v>
      </c>
      <c r="DW125" s="945"/>
      <c r="DX125" s="945"/>
      <c r="DY125" s="945"/>
      <c r="DZ125" s="946"/>
    </row>
    <row r="126" spans="1:130" s="224" customFormat="1" ht="26.25" customHeight="1" thickBot="1" x14ac:dyDescent="0.25">
      <c r="A126" s="1070"/>
      <c r="B126" s="962"/>
      <c r="C126" s="935" t="s">
        <v>466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411</v>
      </c>
      <c r="AB126" s="972"/>
      <c r="AC126" s="972"/>
      <c r="AD126" s="972"/>
      <c r="AE126" s="973"/>
      <c r="AF126" s="974" t="s">
        <v>486</v>
      </c>
      <c r="AG126" s="972"/>
      <c r="AH126" s="972"/>
      <c r="AI126" s="972"/>
      <c r="AJ126" s="973"/>
      <c r="AK126" s="974" t="s">
        <v>411</v>
      </c>
      <c r="AL126" s="972"/>
      <c r="AM126" s="972"/>
      <c r="AN126" s="972"/>
      <c r="AO126" s="973"/>
      <c r="AP126" s="975" t="s">
        <v>411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487</v>
      </c>
      <c r="CQ126" s="936"/>
      <c r="CR126" s="936"/>
      <c r="CS126" s="936"/>
      <c r="CT126" s="936"/>
      <c r="CU126" s="936"/>
      <c r="CV126" s="936"/>
      <c r="CW126" s="936"/>
      <c r="CX126" s="936"/>
      <c r="CY126" s="936"/>
      <c r="CZ126" s="936"/>
      <c r="DA126" s="936"/>
      <c r="DB126" s="936"/>
      <c r="DC126" s="936"/>
      <c r="DD126" s="936"/>
      <c r="DE126" s="936"/>
      <c r="DF126" s="937"/>
      <c r="DG126" s="938" t="s">
        <v>411</v>
      </c>
      <c r="DH126" s="939"/>
      <c r="DI126" s="939"/>
      <c r="DJ126" s="939"/>
      <c r="DK126" s="939"/>
      <c r="DL126" s="939" t="s">
        <v>486</v>
      </c>
      <c r="DM126" s="939"/>
      <c r="DN126" s="939"/>
      <c r="DO126" s="939"/>
      <c r="DP126" s="939"/>
      <c r="DQ126" s="939" t="s">
        <v>411</v>
      </c>
      <c r="DR126" s="939"/>
      <c r="DS126" s="939"/>
      <c r="DT126" s="939"/>
      <c r="DU126" s="939"/>
      <c r="DV126" s="940" t="s">
        <v>411</v>
      </c>
      <c r="DW126" s="940"/>
      <c r="DX126" s="940"/>
      <c r="DY126" s="940"/>
      <c r="DZ126" s="941"/>
    </row>
    <row r="127" spans="1:130" s="224" customFormat="1" ht="26.25" customHeight="1" x14ac:dyDescent="0.2">
      <c r="A127" s="1071"/>
      <c r="B127" s="964"/>
      <c r="C127" s="986" t="s">
        <v>488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468</v>
      </c>
      <c r="AB127" s="972"/>
      <c r="AC127" s="972"/>
      <c r="AD127" s="972"/>
      <c r="AE127" s="973"/>
      <c r="AF127" s="974" t="s">
        <v>411</v>
      </c>
      <c r="AG127" s="972"/>
      <c r="AH127" s="972"/>
      <c r="AI127" s="972"/>
      <c r="AJ127" s="973"/>
      <c r="AK127" s="974" t="s">
        <v>468</v>
      </c>
      <c r="AL127" s="972"/>
      <c r="AM127" s="972"/>
      <c r="AN127" s="972"/>
      <c r="AO127" s="973"/>
      <c r="AP127" s="975" t="s">
        <v>411</v>
      </c>
      <c r="AQ127" s="976"/>
      <c r="AR127" s="976"/>
      <c r="AS127" s="976"/>
      <c r="AT127" s="977"/>
      <c r="AU127" s="226"/>
      <c r="AV127" s="226"/>
      <c r="AW127" s="226"/>
      <c r="AX127" s="1044" t="s">
        <v>489</v>
      </c>
      <c r="AY127" s="1045"/>
      <c r="AZ127" s="1045"/>
      <c r="BA127" s="1045"/>
      <c r="BB127" s="1045"/>
      <c r="BC127" s="1045"/>
      <c r="BD127" s="1045"/>
      <c r="BE127" s="1046"/>
      <c r="BF127" s="1047" t="s">
        <v>490</v>
      </c>
      <c r="BG127" s="1045"/>
      <c r="BH127" s="1045"/>
      <c r="BI127" s="1045"/>
      <c r="BJ127" s="1045"/>
      <c r="BK127" s="1045"/>
      <c r="BL127" s="1046"/>
      <c r="BM127" s="1047" t="s">
        <v>491</v>
      </c>
      <c r="BN127" s="1045"/>
      <c r="BO127" s="1045"/>
      <c r="BP127" s="1045"/>
      <c r="BQ127" s="1045"/>
      <c r="BR127" s="1045"/>
      <c r="BS127" s="1046"/>
      <c r="BT127" s="1047" t="s">
        <v>492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493</v>
      </c>
      <c r="CQ127" s="936"/>
      <c r="CR127" s="936"/>
      <c r="CS127" s="936"/>
      <c r="CT127" s="936"/>
      <c r="CU127" s="936"/>
      <c r="CV127" s="936"/>
      <c r="CW127" s="936"/>
      <c r="CX127" s="936"/>
      <c r="CY127" s="936"/>
      <c r="CZ127" s="936"/>
      <c r="DA127" s="936"/>
      <c r="DB127" s="936"/>
      <c r="DC127" s="936"/>
      <c r="DD127" s="936"/>
      <c r="DE127" s="936"/>
      <c r="DF127" s="937"/>
      <c r="DG127" s="938" t="s">
        <v>411</v>
      </c>
      <c r="DH127" s="939"/>
      <c r="DI127" s="939"/>
      <c r="DJ127" s="939"/>
      <c r="DK127" s="939"/>
      <c r="DL127" s="939" t="s">
        <v>411</v>
      </c>
      <c r="DM127" s="939"/>
      <c r="DN127" s="939"/>
      <c r="DO127" s="939"/>
      <c r="DP127" s="939"/>
      <c r="DQ127" s="939" t="s">
        <v>411</v>
      </c>
      <c r="DR127" s="939"/>
      <c r="DS127" s="939"/>
      <c r="DT127" s="939"/>
      <c r="DU127" s="939"/>
      <c r="DV127" s="940" t="s">
        <v>411</v>
      </c>
      <c r="DW127" s="940"/>
      <c r="DX127" s="940"/>
      <c r="DY127" s="940"/>
      <c r="DZ127" s="941"/>
    </row>
    <row r="128" spans="1:130" s="224" customFormat="1" ht="26.25" customHeight="1" thickBot="1" x14ac:dyDescent="0.25">
      <c r="A128" s="1054" t="s">
        <v>494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495</v>
      </c>
      <c r="X128" s="1056"/>
      <c r="Y128" s="1056"/>
      <c r="Z128" s="1057"/>
      <c r="AA128" s="1058">
        <v>243799</v>
      </c>
      <c r="AB128" s="1059"/>
      <c r="AC128" s="1059"/>
      <c r="AD128" s="1059"/>
      <c r="AE128" s="1060"/>
      <c r="AF128" s="1061">
        <v>224295</v>
      </c>
      <c r="AG128" s="1059"/>
      <c r="AH128" s="1059"/>
      <c r="AI128" s="1059"/>
      <c r="AJ128" s="1060"/>
      <c r="AK128" s="1061">
        <v>178172</v>
      </c>
      <c r="AL128" s="1059"/>
      <c r="AM128" s="1059"/>
      <c r="AN128" s="1059"/>
      <c r="AO128" s="1060"/>
      <c r="AP128" s="1062"/>
      <c r="AQ128" s="1063"/>
      <c r="AR128" s="1063"/>
      <c r="AS128" s="1063"/>
      <c r="AT128" s="1064"/>
      <c r="AU128" s="226"/>
      <c r="AV128" s="226"/>
      <c r="AW128" s="226"/>
      <c r="AX128" s="909" t="s">
        <v>496</v>
      </c>
      <c r="AY128" s="910"/>
      <c r="AZ128" s="910"/>
      <c r="BA128" s="910"/>
      <c r="BB128" s="910"/>
      <c r="BC128" s="910"/>
      <c r="BD128" s="910"/>
      <c r="BE128" s="911"/>
      <c r="BF128" s="1065" t="s">
        <v>467</v>
      </c>
      <c r="BG128" s="1066"/>
      <c r="BH128" s="1066"/>
      <c r="BI128" s="1066"/>
      <c r="BJ128" s="1066"/>
      <c r="BK128" s="1066"/>
      <c r="BL128" s="1067"/>
      <c r="BM128" s="1065">
        <v>13.31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497</v>
      </c>
      <c r="CQ128" s="739"/>
      <c r="CR128" s="739"/>
      <c r="CS128" s="739"/>
      <c r="CT128" s="739"/>
      <c r="CU128" s="739"/>
      <c r="CV128" s="739"/>
      <c r="CW128" s="739"/>
      <c r="CX128" s="739"/>
      <c r="CY128" s="739"/>
      <c r="CZ128" s="739"/>
      <c r="DA128" s="739"/>
      <c r="DB128" s="739"/>
      <c r="DC128" s="739"/>
      <c r="DD128" s="739"/>
      <c r="DE128" s="739"/>
      <c r="DF128" s="1049"/>
      <c r="DG128" s="1050" t="s">
        <v>468</v>
      </c>
      <c r="DH128" s="1051"/>
      <c r="DI128" s="1051"/>
      <c r="DJ128" s="1051"/>
      <c r="DK128" s="1051"/>
      <c r="DL128" s="1051" t="s">
        <v>411</v>
      </c>
      <c r="DM128" s="1051"/>
      <c r="DN128" s="1051"/>
      <c r="DO128" s="1051"/>
      <c r="DP128" s="1051"/>
      <c r="DQ128" s="1051" t="s">
        <v>411</v>
      </c>
      <c r="DR128" s="1051"/>
      <c r="DS128" s="1051"/>
      <c r="DT128" s="1051"/>
      <c r="DU128" s="1051"/>
      <c r="DV128" s="1052" t="s">
        <v>411</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498</v>
      </c>
      <c r="X129" s="1084"/>
      <c r="Y129" s="1084"/>
      <c r="Z129" s="1085"/>
      <c r="AA129" s="971">
        <v>9700034</v>
      </c>
      <c r="AB129" s="972"/>
      <c r="AC129" s="972"/>
      <c r="AD129" s="972"/>
      <c r="AE129" s="973"/>
      <c r="AF129" s="974">
        <v>10306635</v>
      </c>
      <c r="AG129" s="972"/>
      <c r="AH129" s="972"/>
      <c r="AI129" s="972"/>
      <c r="AJ129" s="973"/>
      <c r="AK129" s="974">
        <v>10113401</v>
      </c>
      <c r="AL129" s="972"/>
      <c r="AM129" s="972"/>
      <c r="AN129" s="972"/>
      <c r="AO129" s="973"/>
      <c r="AP129" s="1086"/>
      <c r="AQ129" s="1087"/>
      <c r="AR129" s="1087"/>
      <c r="AS129" s="1087"/>
      <c r="AT129" s="1088"/>
      <c r="AU129" s="227"/>
      <c r="AV129" s="227"/>
      <c r="AW129" s="227"/>
      <c r="AX129" s="1078" t="s">
        <v>499</v>
      </c>
      <c r="AY129" s="936"/>
      <c r="AZ129" s="936"/>
      <c r="BA129" s="936"/>
      <c r="BB129" s="936"/>
      <c r="BC129" s="936"/>
      <c r="BD129" s="936"/>
      <c r="BE129" s="937"/>
      <c r="BF129" s="1079" t="s">
        <v>411</v>
      </c>
      <c r="BG129" s="1080"/>
      <c r="BH129" s="1080"/>
      <c r="BI129" s="1080"/>
      <c r="BJ129" s="1080"/>
      <c r="BK129" s="1080"/>
      <c r="BL129" s="1081"/>
      <c r="BM129" s="1079">
        <v>18.309999999999999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501</v>
      </c>
      <c r="X130" s="1084"/>
      <c r="Y130" s="1084"/>
      <c r="Z130" s="1085"/>
      <c r="AA130" s="971">
        <v>1040729</v>
      </c>
      <c r="AB130" s="972"/>
      <c r="AC130" s="972"/>
      <c r="AD130" s="972"/>
      <c r="AE130" s="973"/>
      <c r="AF130" s="974">
        <v>1034271</v>
      </c>
      <c r="AG130" s="972"/>
      <c r="AH130" s="972"/>
      <c r="AI130" s="972"/>
      <c r="AJ130" s="973"/>
      <c r="AK130" s="974">
        <v>1034739</v>
      </c>
      <c r="AL130" s="972"/>
      <c r="AM130" s="972"/>
      <c r="AN130" s="972"/>
      <c r="AO130" s="973"/>
      <c r="AP130" s="1086"/>
      <c r="AQ130" s="1087"/>
      <c r="AR130" s="1087"/>
      <c r="AS130" s="1087"/>
      <c r="AT130" s="1088"/>
      <c r="AU130" s="227"/>
      <c r="AV130" s="227"/>
      <c r="AW130" s="227"/>
      <c r="AX130" s="1078" t="s">
        <v>502</v>
      </c>
      <c r="AY130" s="936"/>
      <c r="AZ130" s="936"/>
      <c r="BA130" s="936"/>
      <c r="BB130" s="936"/>
      <c r="BC130" s="936"/>
      <c r="BD130" s="936"/>
      <c r="BE130" s="937"/>
      <c r="BF130" s="1114">
        <v>7.1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503</v>
      </c>
      <c r="X131" s="1121"/>
      <c r="Y131" s="1121"/>
      <c r="Z131" s="1122"/>
      <c r="AA131" s="1017">
        <v>8659305</v>
      </c>
      <c r="AB131" s="999"/>
      <c r="AC131" s="999"/>
      <c r="AD131" s="999"/>
      <c r="AE131" s="1000"/>
      <c r="AF131" s="998">
        <v>9272364</v>
      </c>
      <c r="AG131" s="999"/>
      <c r="AH131" s="999"/>
      <c r="AI131" s="999"/>
      <c r="AJ131" s="1000"/>
      <c r="AK131" s="998">
        <v>9078662</v>
      </c>
      <c r="AL131" s="999"/>
      <c r="AM131" s="999"/>
      <c r="AN131" s="999"/>
      <c r="AO131" s="1000"/>
      <c r="AP131" s="1123"/>
      <c r="AQ131" s="1124"/>
      <c r="AR131" s="1124"/>
      <c r="AS131" s="1124"/>
      <c r="AT131" s="1125"/>
      <c r="AU131" s="227"/>
      <c r="AV131" s="227"/>
      <c r="AW131" s="227"/>
      <c r="AX131" s="1096" t="s">
        <v>504</v>
      </c>
      <c r="AY131" s="739"/>
      <c r="AZ131" s="739"/>
      <c r="BA131" s="739"/>
      <c r="BB131" s="739"/>
      <c r="BC131" s="739"/>
      <c r="BD131" s="739"/>
      <c r="BE131" s="1049"/>
      <c r="BF131" s="1097" t="s">
        <v>468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506</v>
      </c>
      <c r="W132" s="1107"/>
      <c r="X132" s="1107"/>
      <c r="Y132" s="1107"/>
      <c r="Z132" s="1108"/>
      <c r="AA132" s="1109">
        <v>7.3716193160000003</v>
      </c>
      <c r="AB132" s="1110"/>
      <c r="AC132" s="1110"/>
      <c r="AD132" s="1110"/>
      <c r="AE132" s="1111"/>
      <c r="AF132" s="1112">
        <v>6.9168984309999999</v>
      </c>
      <c r="AG132" s="1110"/>
      <c r="AH132" s="1110"/>
      <c r="AI132" s="1110"/>
      <c r="AJ132" s="1111"/>
      <c r="AK132" s="1112">
        <v>7.2155566540000002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507</v>
      </c>
      <c r="W133" s="1090"/>
      <c r="X133" s="1090"/>
      <c r="Y133" s="1090"/>
      <c r="Z133" s="1091"/>
      <c r="AA133" s="1092">
        <v>7.7</v>
      </c>
      <c r="AB133" s="1093"/>
      <c r="AC133" s="1093"/>
      <c r="AD133" s="1093"/>
      <c r="AE133" s="1094"/>
      <c r="AF133" s="1092">
        <v>7.4</v>
      </c>
      <c r="AG133" s="1093"/>
      <c r="AH133" s="1093"/>
      <c r="AI133" s="1093"/>
      <c r="AJ133" s="1094"/>
      <c r="AK133" s="1092">
        <v>7.1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xGRhOKjBHy5ZA/KwNlAYi7cGg/ur89fnsSYCIfqTcUpVuB6TfWLbnPMBFbfu3dj2ESOQH38bUO+KVWGBtpWg==" saltValue="RGm8H5xk4DZYLJDNpntV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2KhHaop6A1c8SBJyOogaupIh6tmXJUcjMkL70N7ZRGiHHA1lKfqCcvY8EoWEYPZOR8O7csWGur0Rce1MCohMA==" saltValue="EeEx91NVVs/AOyHWWl94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mPHoj+ns2d211T/W3gO6NeBomEKhDWEgOGqtpUxWacyaqzc8SBC86N//2W8KUAFbEp/HjNyuKupP4HEAiXjmw==" saltValue="7XSl6192b6VsvulLiyCXi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27" t="s">
        <v>511</v>
      </c>
      <c r="AP7" s="265"/>
      <c r="AQ7" s="266" t="s">
        <v>512</v>
      </c>
      <c r="AR7" s="267"/>
    </row>
    <row r="8" spans="1:46" ht="13.2" x14ac:dyDescent="0.2">
      <c r="A8" s="259"/>
      <c r="AK8" s="268"/>
      <c r="AL8" s="269"/>
      <c r="AM8" s="269"/>
      <c r="AN8" s="270"/>
      <c r="AO8" s="1128"/>
      <c r="AP8" s="271" t="s">
        <v>513</v>
      </c>
      <c r="AQ8" s="272" t="s">
        <v>514</v>
      </c>
      <c r="AR8" s="273" t="s">
        <v>515</v>
      </c>
    </row>
    <row r="9" spans="1:46" ht="13.2" x14ac:dyDescent="0.2">
      <c r="A9" s="259"/>
      <c r="AK9" s="1129" t="s">
        <v>516</v>
      </c>
      <c r="AL9" s="1130"/>
      <c r="AM9" s="1130"/>
      <c r="AN9" s="1131"/>
      <c r="AO9" s="274">
        <v>3470630</v>
      </c>
      <c r="AP9" s="274">
        <v>70250</v>
      </c>
      <c r="AQ9" s="275">
        <v>105319</v>
      </c>
      <c r="AR9" s="276">
        <v>-33.299999999999997</v>
      </c>
    </row>
    <row r="10" spans="1:46" ht="13.5" customHeight="1" x14ac:dyDescent="0.2">
      <c r="A10" s="259"/>
      <c r="AK10" s="1129" t="s">
        <v>517</v>
      </c>
      <c r="AL10" s="1130"/>
      <c r="AM10" s="1130"/>
      <c r="AN10" s="1131"/>
      <c r="AO10" s="277">
        <v>21624</v>
      </c>
      <c r="AP10" s="277">
        <v>438</v>
      </c>
      <c r="AQ10" s="278">
        <v>9860</v>
      </c>
      <c r="AR10" s="279">
        <v>-95.6</v>
      </c>
    </row>
    <row r="11" spans="1:46" ht="13.5" customHeight="1" x14ac:dyDescent="0.2">
      <c r="A11" s="259"/>
      <c r="AK11" s="1129" t="s">
        <v>518</v>
      </c>
      <c r="AL11" s="1130"/>
      <c r="AM11" s="1130"/>
      <c r="AN11" s="1131"/>
      <c r="AO11" s="277">
        <v>67019</v>
      </c>
      <c r="AP11" s="277">
        <v>1357</v>
      </c>
      <c r="AQ11" s="278">
        <v>1656</v>
      </c>
      <c r="AR11" s="279">
        <v>-18.100000000000001</v>
      </c>
    </row>
    <row r="12" spans="1:46" ht="13.5" customHeight="1" x14ac:dyDescent="0.2">
      <c r="A12" s="259"/>
      <c r="AK12" s="1129" t="s">
        <v>519</v>
      </c>
      <c r="AL12" s="1130"/>
      <c r="AM12" s="1130"/>
      <c r="AN12" s="1131"/>
      <c r="AO12" s="277" t="s">
        <v>520</v>
      </c>
      <c r="AP12" s="277" t="s">
        <v>520</v>
      </c>
      <c r="AQ12" s="278">
        <v>3</v>
      </c>
      <c r="AR12" s="279" t="s">
        <v>520</v>
      </c>
    </row>
    <row r="13" spans="1:46" ht="13.5" customHeight="1" x14ac:dyDescent="0.2">
      <c r="A13" s="259"/>
      <c r="AK13" s="1129" t="s">
        <v>521</v>
      </c>
      <c r="AL13" s="1130"/>
      <c r="AM13" s="1130"/>
      <c r="AN13" s="1131"/>
      <c r="AO13" s="277">
        <v>190897</v>
      </c>
      <c r="AP13" s="277">
        <v>3864</v>
      </c>
      <c r="AQ13" s="278">
        <v>4056</v>
      </c>
      <c r="AR13" s="279">
        <v>-4.7</v>
      </c>
    </row>
    <row r="14" spans="1:46" ht="13.5" customHeight="1" x14ac:dyDescent="0.2">
      <c r="A14" s="259"/>
      <c r="AK14" s="1129" t="s">
        <v>522</v>
      </c>
      <c r="AL14" s="1130"/>
      <c r="AM14" s="1130"/>
      <c r="AN14" s="1131"/>
      <c r="AO14" s="277">
        <v>47427</v>
      </c>
      <c r="AP14" s="277">
        <v>960</v>
      </c>
      <c r="AQ14" s="278">
        <v>2339</v>
      </c>
      <c r="AR14" s="279">
        <v>-59</v>
      </c>
    </row>
    <row r="15" spans="1:46" ht="13.5" customHeight="1" x14ac:dyDescent="0.2">
      <c r="A15" s="259"/>
      <c r="AK15" s="1132" t="s">
        <v>523</v>
      </c>
      <c r="AL15" s="1133"/>
      <c r="AM15" s="1133"/>
      <c r="AN15" s="1134"/>
      <c r="AO15" s="277">
        <v>-177944</v>
      </c>
      <c r="AP15" s="277">
        <v>-3602</v>
      </c>
      <c r="AQ15" s="278">
        <v>-7717</v>
      </c>
      <c r="AR15" s="279">
        <v>-53.3</v>
      </c>
    </row>
    <row r="16" spans="1:46" ht="13.2" x14ac:dyDescent="0.2">
      <c r="A16" s="259"/>
      <c r="AK16" s="1132" t="s">
        <v>186</v>
      </c>
      <c r="AL16" s="1133"/>
      <c r="AM16" s="1133"/>
      <c r="AN16" s="1134"/>
      <c r="AO16" s="277">
        <v>3619653</v>
      </c>
      <c r="AP16" s="277">
        <v>73266</v>
      </c>
      <c r="AQ16" s="278">
        <v>115515</v>
      </c>
      <c r="AR16" s="279">
        <v>-36.6</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35" t="s">
        <v>528</v>
      </c>
      <c r="AL21" s="1136"/>
      <c r="AM21" s="1136"/>
      <c r="AN21" s="1137"/>
      <c r="AO21" s="289">
        <v>8.32</v>
      </c>
      <c r="AP21" s="290">
        <v>10.69</v>
      </c>
      <c r="AQ21" s="291">
        <v>-2.37</v>
      </c>
      <c r="AS21" s="292"/>
      <c r="AT21" s="288"/>
    </row>
    <row r="22" spans="1:46" s="260" customFormat="1" ht="13.2" x14ac:dyDescent="0.2">
      <c r="A22" s="288"/>
      <c r="AK22" s="1135" t="s">
        <v>529</v>
      </c>
      <c r="AL22" s="1136"/>
      <c r="AM22" s="1136"/>
      <c r="AN22" s="1137"/>
      <c r="AO22" s="293">
        <v>99</v>
      </c>
      <c r="AP22" s="294">
        <v>97.4</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27" t="s">
        <v>511</v>
      </c>
      <c r="AP30" s="265"/>
      <c r="AQ30" s="266" t="s">
        <v>512</v>
      </c>
      <c r="AR30" s="267"/>
    </row>
    <row r="31" spans="1:46" ht="13.2" x14ac:dyDescent="0.2">
      <c r="A31" s="259"/>
      <c r="AK31" s="268"/>
      <c r="AL31" s="269"/>
      <c r="AM31" s="269"/>
      <c r="AN31" s="270"/>
      <c r="AO31" s="1128"/>
      <c r="AP31" s="271" t="s">
        <v>513</v>
      </c>
      <c r="AQ31" s="272" t="s">
        <v>514</v>
      </c>
      <c r="AR31" s="273" t="s">
        <v>515</v>
      </c>
    </row>
    <row r="32" spans="1:46" ht="27" customHeight="1" x14ac:dyDescent="0.2">
      <c r="A32" s="259"/>
      <c r="AK32" s="1143" t="s">
        <v>533</v>
      </c>
      <c r="AL32" s="1144"/>
      <c r="AM32" s="1144"/>
      <c r="AN32" s="1145"/>
      <c r="AO32" s="303">
        <v>1700472</v>
      </c>
      <c r="AP32" s="303">
        <v>34420</v>
      </c>
      <c r="AQ32" s="304">
        <v>74824</v>
      </c>
      <c r="AR32" s="305">
        <v>-54</v>
      </c>
    </row>
    <row r="33" spans="1:46" ht="13.5" customHeight="1" x14ac:dyDescent="0.2">
      <c r="A33" s="259"/>
      <c r="AK33" s="1143" t="s">
        <v>534</v>
      </c>
      <c r="AL33" s="1144"/>
      <c r="AM33" s="1144"/>
      <c r="AN33" s="1145"/>
      <c r="AO33" s="303" t="s">
        <v>520</v>
      </c>
      <c r="AP33" s="303" t="s">
        <v>520</v>
      </c>
      <c r="AQ33" s="304" t="s">
        <v>520</v>
      </c>
      <c r="AR33" s="305" t="s">
        <v>520</v>
      </c>
    </row>
    <row r="34" spans="1:46" ht="27" customHeight="1" x14ac:dyDescent="0.2">
      <c r="A34" s="259"/>
      <c r="AK34" s="1143" t="s">
        <v>535</v>
      </c>
      <c r="AL34" s="1144"/>
      <c r="AM34" s="1144"/>
      <c r="AN34" s="1145"/>
      <c r="AO34" s="303" t="s">
        <v>520</v>
      </c>
      <c r="AP34" s="303" t="s">
        <v>520</v>
      </c>
      <c r="AQ34" s="304">
        <v>1</v>
      </c>
      <c r="AR34" s="305" t="s">
        <v>520</v>
      </c>
    </row>
    <row r="35" spans="1:46" ht="27" customHeight="1" x14ac:dyDescent="0.2">
      <c r="A35" s="259"/>
      <c r="AK35" s="1143" t="s">
        <v>536</v>
      </c>
      <c r="AL35" s="1144"/>
      <c r="AM35" s="1144"/>
      <c r="AN35" s="1145"/>
      <c r="AO35" s="303">
        <v>167515</v>
      </c>
      <c r="AP35" s="303">
        <v>3391</v>
      </c>
      <c r="AQ35" s="304">
        <v>17427</v>
      </c>
      <c r="AR35" s="305">
        <v>-80.5</v>
      </c>
    </row>
    <row r="36" spans="1:46" ht="27" customHeight="1" x14ac:dyDescent="0.2">
      <c r="A36" s="259"/>
      <c r="AK36" s="1143" t="s">
        <v>537</v>
      </c>
      <c r="AL36" s="1144"/>
      <c r="AM36" s="1144"/>
      <c r="AN36" s="1145"/>
      <c r="AO36" s="303" t="s">
        <v>520</v>
      </c>
      <c r="AP36" s="303" t="s">
        <v>520</v>
      </c>
      <c r="AQ36" s="304">
        <v>2447</v>
      </c>
      <c r="AR36" s="305" t="s">
        <v>520</v>
      </c>
    </row>
    <row r="37" spans="1:46" ht="13.5" customHeight="1" x14ac:dyDescent="0.2">
      <c r="A37" s="259"/>
      <c r="AK37" s="1143" t="s">
        <v>538</v>
      </c>
      <c r="AL37" s="1144"/>
      <c r="AM37" s="1144"/>
      <c r="AN37" s="1145"/>
      <c r="AO37" s="303" t="s">
        <v>520</v>
      </c>
      <c r="AP37" s="303" t="s">
        <v>520</v>
      </c>
      <c r="AQ37" s="304">
        <v>591</v>
      </c>
      <c r="AR37" s="305" t="s">
        <v>520</v>
      </c>
    </row>
    <row r="38" spans="1:46" ht="27" customHeight="1" x14ac:dyDescent="0.2">
      <c r="A38" s="259"/>
      <c r="AK38" s="1146" t="s">
        <v>539</v>
      </c>
      <c r="AL38" s="1147"/>
      <c r="AM38" s="1147"/>
      <c r="AN38" s="1148"/>
      <c r="AO38" s="306" t="s">
        <v>520</v>
      </c>
      <c r="AP38" s="306" t="s">
        <v>520</v>
      </c>
      <c r="AQ38" s="307">
        <v>2</v>
      </c>
      <c r="AR38" s="295" t="s">
        <v>520</v>
      </c>
      <c r="AS38" s="302"/>
    </row>
    <row r="39" spans="1:46" ht="13.2" x14ac:dyDescent="0.2">
      <c r="A39" s="259"/>
      <c r="AK39" s="1146" t="s">
        <v>540</v>
      </c>
      <c r="AL39" s="1147"/>
      <c r="AM39" s="1147"/>
      <c r="AN39" s="1148"/>
      <c r="AO39" s="303">
        <v>-178172</v>
      </c>
      <c r="AP39" s="303">
        <v>-3606</v>
      </c>
      <c r="AQ39" s="304">
        <v>-3618</v>
      </c>
      <c r="AR39" s="305">
        <v>-0.3</v>
      </c>
      <c r="AS39" s="302"/>
    </row>
    <row r="40" spans="1:46" ht="27" customHeight="1" x14ac:dyDescent="0.2">
      <c r="A40" s="259"/>
      <c r="AK40" s="1143" t="s">
        <v>541</v>
      </c>
      <c r="AL40" s="1144"/>
      <c r="AM40" s="1144"/>
      <c r="AN40" s="1145"/>
      <c r="AO40" s="303">
        <v>-1034739</v>
      </c>
      <c r="AP40" s="303">
        <v>-20944</v>
      </c>
      <c r="AQ40" s="304">
        <v>-63812</v>
      </c>
      <c r="AR40" s="305">
        <v>-67.2</v>
      </c>
      <c r="AS40" s="302"/>
    </row>
    <row r="41" spans="1:46" ht="13.2" x14ac:dyDescent="0.2">
      <c r="A41" s="259"/>
      <c r="AK41" s="1149" t="s">
        <v>300</v>
      </c>
      <c r="AL41" s="1150"/>
      <c r="AM41" s="1150"/>
      <c r="AN41" s="1151"/>
      <c r="AO41" s="303">
        <v>655076</v>
      </c>
      <c r="AP41" s="303">
        <v>13260</v>
      </c>
      <c r="AQ41" s="304">
        <v>27863</v>
      </c>
      <c r="AR41" s="305">
        <v>-52.4</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38" t="s">
        <v>511</v>
      </c>
      <c r="AN49" s="1140" t="s">
        <v>545</v>
      </c>
      <c r="AO49" s="1141"/>
      <c r="AP49" s="1141"/>
      <c r="AQ49" s="1141"/>
      <c r="AR49" s="1142"/>
    </row>
    <row r="50" spans="1:44" ht="13.2" x14ac:dyDescent="0.2">
      <c r="A50" s="259"/>
      <c r="AK50" s="317"/>
      <c r="AL50" s="318"/>
      <c r="AM50" s="1139"/>
      <c r="AN50" s="319" t="s">
        <v>546</v>
      </c>
      <c r="AO50" s="320" t="s">
        <v>547</v>
      </c>
      <c r="AP50" s="321" t="s">
        <v>548</v>
      </c>
      <c r="AQ50" s="322" t="s">
        <v>549</v>
      </c>
      <c r="AR50" s="323" t="s">
        <v>550</v>
      </c>
    </row>
    <row r="51" spans="1:44" ht="13.2" x14ac:dyDescent="0.2">
      <c r="A51" s="259"/>
      <c r="AK51" s="315" t="s">
        <v>551</v>
      </c>
      <c r="AL51" s="316"/>
      <c r="AM51" s="324">
        <v>741926</v>
      </c>
      <c r="AN51" s="325">
        <v>14779</v>
      </c>
      <c r="AO51" s="326">
        <v>-27.7</v>
      </c>
      <c r="AP51" s="327">
        <v>85173</v>
      </c>
      <c r="AQ51" s="328">
        <v>-4.3</v>
      </c>
      <c r="AR51" s="329">
        <v>-23.4</v>
      </c>
    </row>
    <row r="52" spans="1:44" ht="13.2" x14ac:dyDescent="0.2">
      <c r="A52" s="259"/>
      <c r="AK52" s="330"/>
      <c r="AL52" s="331" t="s">
        <v>552</v>
      </c>
      <c r="AM52" s="332">
        <v>320194</v>
      </c>
      <c r="AN52" s="333">
        <v>6378</v>
      </c>
      <c r="AO52" s="334">
        <v>-31.1</v>
      </c>
      <c r="AP52" s="335">
        <v>43913</v>
      </c>
      <c r="AQ52" s="336">
        <v>-3.4</v>
      </c>
      <c r="AR52" s="337">
        <v>-27.7</v>
      </c>
    </row>
    <row r="53" spans="1:44" ht="13.2" x14ac:dyDescent="0.2">
      <c r="A53" s="259"/>
      <c r="AK53" s="315" t="s">
        <v>553</v>
      </c>
      <c r="AL53" s="316"/>
      <c r="AM53" s="324">
        <v>1119104</v>
      </c>
      <c r="AN53" s="325">
        <v>22273</v>
      </c>
      <c r="AO53" s="326">
        <v>50.7</v>
      </c>
      <c r="AP53" s="327">
        <v>94081</v>
      </c>
      <c r="AQ53" s="328">
        <v>10.5</v>
      </c>
      <c r="AR53" s="329">
        <v>40.200000000000003</v>
      </c>
    </row>
    <row r="54" spans="1:44" ht="13.2" x14ac:dyDescent="0.2">
      <c r="A54" s="259"/>
      <c r="AK54" s="330"/>
      <c r="AL54" s="331" t="s">
        <v>552</v>
      </c>
      <c r="AM54" s="332">
        <v>307153</v>
      </c>
      <c r="AN54" s="333">
        <v>6113</v>
      </c>
      <c r="AO54" s="334">
        <v>-4.2</v>
      </c>
      <c r="AP54" s="335">
        <v>48949</v>
      </c>
      <c r="AQ54" s="336">
        <v>11.5</v>
      </c>
      <c r="AR54" s="337">
        <v>-15.7</v>
      </c>
    </row>
    <row r="55" spans="1:44" ht="13.2" x14ac:dyDescent="0.2">
      <c r="A55" s="259"/>
      <c r="AK55" s="315" t="s">
        <v>554</v>
      </c>
      <c r="AL55" s="316"/>
      <c r="AM55" s="324">
        <v>1501534</v>
      </c>
      <c r="AN55" s="325">
        <v>29985</v>
      </c>
      <c r="AO55" s="326">
        <v>34.6</v>
      </c>
      <c r="AP55" s="327">
        <v>92632</v>
      </c>
      <c r="AQ55" s="328">
        <v>-1.5</v>
      </c>
      <c r="AR55" s="329">
        <v>36.1</v>
      </c>
    </row>
    <row r="56" spans="1:44" ht="13.2" x14ac:dyDescent="0.2">
      <c r="A56" s="259"/>
      <c r="AK56" s="330"/>
      <c r="AL56" s="331" t="s">
        <v>552</v>
      </c>
      <c r="AM56" s="332">
        <v>330745</v>
      </c>
      <c r="AN56" s="333">
        <v>6605</v>
      </c>
      <c r="AO56" s="334">
        <v>8</v>
      </c>
      <c r="AP56" s="335">
        <v>47978</v>
      </c>
      <c r="AQ56" s="336">
        <v>-2</v>
      </c>
      <c r="AR56" s="337">
        <v>10</v>
      </c>
    </row>
    <row r="57" spans="1:44" ht="13.2" x14ac:dyDescent="0.2">
      <c r="A57" s="259"/>
      <c r="AK57" s="315" t="s">
        <v>555</v>
      </c>
      <c r="AL57" s="316"/>
      <c r="AM57" s="324">
        <v>1496640</v>
      </c>
      <c r="AN57" s="325">
        <v>30294</v>
      </c>
      <c r="AO57" s="326">
        <v>1</v>
      </c>
      <c r="AP57" s="327">
        <v>96469</v>
      </c>
      <c r="AQ57" s="328">
        <v>4.0999999999999996</v>
      </c>
      <c r="AR57" s="329">
        <v>-3.1</v>
      </c>
    </row>
    <row r="58" spans="1:44" ht="13.2" x14ac:dyDescent="0.2">
      <c r="A58" s="259"/>
      <c r="AK58" s="330"/>
      <c r="AL58" s="331" t="s">
        <v>552</v>
      </c>
      <c r="AM58" s="332">
        <v>705484</v>
      </c>
      <c r="AN58" s="333">
        <v>14280</v>
      </c>
      <c r="AO58" s="334">
        <v>116.2</v>
      </c>
      <c r="AP58" s="335">
        <v>49775</v>
      </c>
      <c r="AQ58" s="336">
        <v>3.7</v>
      </c>
      <c r="AR58" s="337">
        <v>112.5</v>
      </c>
    </row>
    <row r="59" spans="1:44" ht="13.2" x14ac:dyDescent="0.2">
      <c r="A59" s="259"/>
      <c r="AK59" s="315" t="s">
        <v>556</v>
      </c>
      <c r="AL59" s="316"/>
      <c r="AM59" s="324">
        <v>1107454</v>
      </c>
      <c r="AN59" s="325">
        <v>22416</v>
      </c>
      <c r="AO59" s="326">
        <v>-26</v>
      </c>
      <c r="AP59" s="327">
        <v>85743</v>
      </c>
      <c r="AQ59" s="328">
        <v>-11.1</v>
      </c>
      <c r="AR59" s="329">
        <v>-14.9</v>
      </c>
    </row>
    <row r="60" spans="1:44" ht="13.2" x14ac:dyDescent="0.2">
      <c r="A60" s="259"/>
      <c r="AK60" s="330"/>
      <c r="AL60" s="331" t="s">
        <v>552</v>
      </c>
      <c r="AM60" s="332">
        <v>788002</v>
      </c>
      <c r="AN60" s="333">
        <v>15950</v>
      </c>
      <c r="AO60" s="334">
        <v>11.7</v>
      </c>
      <c r="AP60" s="335">
        <v>45231</v>
      </c>
      <c r="AQ60" s="336">
        <v>-9.1</v>
      </c>
      <c r="AR60" s="337">
        <v>20.8</v>
      </c>
    </row>
    <row r="61" spans="1:44" ht="13.2" x14ac:dyDescent="0.2">
      <c r="A61" s="259"/>
      <c r="AK61" s="315" t="s">
        <v>557</v>
      </c>
      <c r="AL61" s="338"/>
      <c r="AM61" s="324">
        <v>1193332</v>
      </c>
      <c r="AN61" s="325">
        <v>23949</v>
      </c>
      <c r="AO61" s="326">
        <v>6.5</v>
      </c>
      <c r="AP61" s="327">
        <v>90820</v>
      </c>
      <c r="AQ61" s="339">
        <v>-0.5</v>
      </c>
      <c r="AR61" s="329">
        <v>7</v>
      </c>
    </row>
    <row r="62" spans="1:44" ht="13.2" x14ac:dyDescent="0.2">
      <c r="A62" s="259"/>
      <c r="AK62" s="330"/>
      <c r="AL62" s="331" t="s">
        <v>552</v>
      </c>
      <c r="AM62" s="332">
        <v>490316</v>
      </c>
      <c r="AN62" s="333">
        <v>9865</v>
      </c>
      <c r="AO62" s="334">
        <v>20.100000000000001</v>
      </c>
      <c r="AP62" s="335">
        <v>47169</v>
      </c>
      <c r="AQ62" s="336">
        <v>0.1</v>
      </c>
      <c r="AR62" s="337">
        <v>20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7x3inxmvwKFo4BXg7asL3zlS/rwvq8YMnXi9xsQS876TGyDLvQiGJjLTvyW986qVgRrnTcg6rzzcSKT4dNgsFg==" saltValue="uWUpZIoFUtv08vHdHgs9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zVuK45QXO8ViN82vaTYvMB5xZVcrM0LrUn+QviJOrto2KRoYvOnFga50ec3qpCbggqkaIQGmtLno9tjF/ArDOw==" saltValue="nPPshY65AypV/pGO6zIz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iqfM/3/JG99Kf7gq02eG05cMsXiTom4c0K7XtqN2NcRti8xOa9Zi1d2prIdDRrVhT2vM7ggyOOPkFG4F3ERf/g==" saltValue="czklYfGsJqScSm6jE3B8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12.32</v>
      </c>
      <c r="G47" s="12">
        <v>5.95</v>
      </c>
      <c r="H47" s="12">
        <v>12.63</v>
      </c>
      <c r="I47" s="12">
        <v>19.46</v>
      </c>
      <c r="J47" s="13">
        <v>20.059999999999999</v>
      </c>
    </row>
    <row r="48" spans="2:10" ht="57.75" customHeight="1" x14ac:dyDescent="0.2">
      <c r="B48" s="14"/>
      <c r="C48" s="1154" t="s">
        <v>4</v>
      </c>
      <c r="D48" s="1154"/>
      <c r="E48" s="1155"/>
      <c r="F48" s="15">
        <v>7</v>
      </c>
      <c r="G48" s="16">
        <v>10.06</v>
      </c>
      <c r="H48" s="16">
        <v>9.2100000000000009</v>
      </c>
      <c r="I48" s="16">
        <v>11.36</v>
      </c>
      <c r="J48" s="17">
        <v>9.15</v>
      </c>
    </row>
    <row r="49" spans="2:10" ht="57.75" customHeight="1" thickBot="1" x14ac:dyDescent="0.25">
      <c r="B49" s="18"/>
      <c r="C49" s="1156" t="s">
        <v>5</v>
      </c>
      <c r="D49" s="1156"/>
      <c r="E49" s="1157"/>
      <c r="F49" s="19">
        <v>0.54</v>
      </c>
      <c r="G49" s="20" t="s">
        <v>566</v>
      </c>
      <c r="H49" s="20">
        <v>6.52</v>
      </c>
      <c r="I49" s="20">
        <v>10.27</v>
      </c>
      <c r="J49" s="21" t="s">
        <v>567</v>
      </c>
    </row>
    <row r="50" spans="2:10" ht="13.2" x14ac:dyDescent="0.2"/>
  </sheetData>
  <sheetProtection algorithmName="SHA-512" hashValue="6SWlCCr4fohFoJiE70lTVwIdNx0V2gLozUeUdQWNxW/YolDxoE26MhPQhQwO3bzOWtA/I7ppTAoM3g4TfrcNog==" saltValue="6vMaPF32/T70eiEfF8A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568</v>
      </c>
      <c r="D34" s="1162"/>
      <c r="E34" s="1163"/>
      <c r="F34" s="32">
        <v>6.99</v>
      </c>
      <c r="G34" s="33">
        <v>10.06</v>
      </c>
      <c r="H34" s="33">
        <v>9.1999999999999993</v>
      </c>
      <c r="I34" s="33">
        <v>11.35</v>
      </c>
      <c r="J34" s="34">
        <v>9.14</v>
      </c>
      <c r="K34" s="22"/>
      <c r="L34" s="22"/>
      <c r="M34" s="22"/>
      <c r="N34" s="22"/>
      <c r="O34" s="22"/>
      <c r="P34" s="22"/>
    </row>
    <row r="35" spans="1:16" ht="39" customHeight="1" x14ac:dyDescent="0.2">
      <c r="A35" s="22"/>
      <c r="B35" s="35"/>
      <c r="C35" s="1158" t="s">
        <v>569</v>
      </c>
      <c r="D35" s="1158"/>
      <c r="E35" s="1159"/>
      <c r="F35" s="36">
        <v>9.58</v>
      </c>
      <c r="G35" s="37">
        <v>9.89</v>
      </c>
      <c r="H35" s="37">
        <v>9.24</v>
      </c>
      <c r="I35" s="37">
        <v>8.44</v>
      </c>
      <c r="J35" s="38">
        <v>8.35</v>
      </c>
      <c r="K35" s="22"/>
      <c r="L35" s="22"/>
      <c r="M35" s="22"/>
      <c r="N35" s="22"/>
      <c r="O35" s="22"/>
      <c r="P35" s="22"/>
    </row>
    <row r="36" spans="1:16" ht="39" customHeight="1" x14ac:dyDescent="0.2">
      <c r="A36" s="22"/>
      <c r="B36" s="35"/>
      <c r="C36" s="1158" t="s">
        <v>570</v>
      </c>
      <c r="D36" s="1158"/>
      <c r="E36" s="1159"/>
      <c r="F36" s="36">
        <v>0.48</v>
      </c>
      <c r="G36" s="37">
        <v>0.61</v>
      </c>
      <c r="H36" s="37">
        <v>1.34</v>
      </c>
      <c r="I36" s="37">
        <v>1.46</v>
      </c>
      <c r="J36" s="38">
        <v>2.13</v>
      </c>
      <c r="K36" s="22"/>
      <c r="L36" s="22"/>
      <c r="M36" s="22"/>
      <c r="N36" s="22"/>
      <c r="O36" s="22"/>
      <c r="P36" s="22"/>
    </row>
    <row r="37" spans="1:16" ht="39" customHeight="1" x14ac:dyDescent="0.2">
      <c r="A37" s="22"/>
      <c r="B37" s="35"/>
      <c r="C37" s="1158" t="s">
        <v>571</v>
      </c>
      <c r="D37" s="1158"/>
      <c r="E37" s="1159"/>
      <c r="F37" s="36">
        <v>1.85</v>
      </c>
      <c r="G37" s="37">
        <v>2.06</v>
      </c>
      <c r="H37" s="37">
        <v>1.75</v>
      </c>
      <c r="I37" s="37">
        <v>0.99</v>
      </c>
      <c r="J37" s="38">
        <v>0.84</v>
      </c>
      <c r="K37" s="22"/>
      <c r="L37" s="22"/>
      <c r="M37" s="22"/>
      <c r="N37" s="22"/>
      <c r="O37" s="22"/>
      <c r="P37" s="22"/>
    </row>
    <row r="38" spans="1:16" ht="39" customHeight="1" x14ac:dyDescent="0.2">
      <c r="A38" s="22"/>
      <c r="B38" s="35"/>
      <c r="C38" s="1158" t="s">
        <v>572</v>
      </c>
      <c r="D38" s="1158"/>
      <c r="E38" s="1159"/>
      <c r="F38" s="36">
        <v>0.62</v>
      </c>
      <c r="G38" s="37">
        <v>0.41</v>
      </c>
      <c r="H38" s="37">
        <v>0.39</v>
      </c>
      <c r="I38" s="37">
        <v>0.44</v>
      </c>
      <c r="J38" s="38">
        <v>0.47</v>
      </c>
      <c r="K38" s="22"/>
      <c r="L38" s="22"/>
      <c r="M38" s="22"/>
      <c r="N38" s="22"/>
      <c r="O38" s="22"/>
      <c r="P38" s="22"/>
    </row>
    <row r="39" spans="1:16" ht="39" customHeight="1" x14ac:dyDescent="0.2">
      <c r="A39" s="22"/>
      <c r="B39" s="35"/>
      <c r="C39" s="1158" t="s">
        <v>573</v>
      </c>
      <c r="D39" s="1158"/>
      <c r="E39" s="1159"/>
      <c r="F39" s="36">
        <v>0.02</v>
      </c>
      <c r="G39" s="37">
        <v>0.02</v>
      </c>
      <c r="H39" s="37">
        <v>0</v>
      </c>
      <c r="I39" s="37">
        <v>0.02</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574</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575</v>
      </c>
      <c r="D43" s="1160"/>
      <c r="E43" s="1161"/>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FE/EWKLH48qs4hMl4HRGAp0qx/XaIs649+TL2nUT0s5O2vaql9t3CaKCgyRVYzmsLhMigqDRiNcfYl4KZdPCA==" saltValue="YFQkBbJ9NHD1URXsa7Ft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1678</v>
      </c>
      <c r="L45" s="58">
        <v>1727</v>
      </c>
      <c r="M45" s="58">
        <v>1715</v>
      </c>
      <c r="N45" s="58">
        <v>1713</v>
      </c>
      <c r="O45" s="59">
        <v>1700</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520</v>
      </c>
      <c r="L46" s="62" t="s">
        <v>520</v>
      </c>
      <c r="M46" s="62" t="s">
        <v>520</v>
      </c>
      <c r="N46" s="62" t="s">
        <v>520</v>
      </c>
      <c r="O46" s="63" t="s">
        <v>520</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520</v>
      </c>
      <c r="L47" s="62" t="s">
        <v>520</v>
      </c>
      <c r="M47" s="62" t="s">
        <v>520</v>
      </c>
      <c r="N47" s="62" t="s">
        <v>520</v>
      </c>
      <c r="O47" s="63" t="s">
        <v>520</v>
      </c>
      <c r="P47" s="46"/>
      <c r="Q47" s="46"/>
      <c r="R47" s="46"/>
      <c r="S47" s="46"/>
      <c r="T47" s="46"/>
      <c r="U47" s="46"/>
    </row>
    <row r="48" spans="1:21" ht="30.75" customHeight="1" x14ac:dyDescent="0.2">
      <c r="A48" s="46"/>
      <c r="B48" s="1166"/>
      <c r="C48" s="1167"/>
      <c r="D48" s="60"/>
      <c r="E48" s="1172" t="s">
        <v>14</v>
      </c>
      <c r="F48" s="1172"/>
      <c r="G48" s="1172"/>
      <c r="H48" s="1172"/>
      <c r="I48" s="1172"/>
      <c r="J48" s="1173"/>
      <c r="K48" s="61">
        <v>197</v>
      </c>
      <c r="L48" s="62">
        <v>213</v>
      </c>
      <c r="M48" s="62">
        <v>208</v>
      </c>
      <c r="N48" s="62">
        <v>187</v>
      </c>
      <c r="O48" s="63">
        <v>168</v>
      </c>
      <c r="P48" s="46"/>
      <c r="Q48" s="46"/>
      <c r="R48" s="46"/>
      <c r="S48" s="46"/>
      <c r="T48" s="46"/>
      <c r="U48" s="46"/>
    </row>
    <row r="49" spans="1:21" ht="30.75" customHeight="1" x14ac:dyDescent="0.2">
      <c r="A49" s="46"/>
      <c r="B49" s="1166"/>
      <c r="C49" s="1167"/>
      <c r="D49" s="60"/>
      <c r="E49" s="1172" t="s">
        <v>15</v>
      </c>
      <c r="F49" s="1172"/>
      <c r="G49" s="1172"/>
      <c r="H49" s="1172"/>
      <c r="I49" s="1172"/>
      <c r="J49" s="1173"/>
      <c r="K49" s="61" t="s">
        <v>520</v>
      </c>
      <c r="L49" s="62">
        <v>0</v>
      </c>
      <c r="M49" s="62">
        <v>0</v>
      </c>
      <c r="N49" s="62" t="s">
        <v>520</v>
      </c>
      <c r="O49" s="63" t="s">
        <v>520</v>
      </c>
      <c r="P49" s="46"/>
      <c r="Q49" s="46"/>
      <c r="R49" s="46"/>
      <c r="S49" s="46"/>
      <c r="T49" s="46"/>
      <c r="U49" s="46"/>
    </row>
    <row r="50" spans="1:21" ht="30.75" customHeight="1" x14ac:dyDescent="0.2">
      <c r="A50" s="46"/>
      <c r="B50" s="1166"/>
      <c r="C50" s="1167"/>
      <c r="D50" s="60"/>
      <c r="E50" s="1172" t="s">
        <v>16</v>
      </c>
      <c r="F50" s="1172"/>
      <c r="G50" s="1172"/>
      <c r="H50" s="1172"/>
      <c r="I50" s="1172"/>
      <c r="J50" s="1173"/>
      <c r="K50" s="61" t="s">
        <v>520</v>
      </c>
      <c r="L50" s="62" t="s">
        <v>520</v>
      </c>
      <c r="M50" s="62" t="s">
        <v>520</v>
      </c>
      <c r="N50" s="62" t="s">
        <v>520</v>
      </c>
      <c r="O50" s="63" t="s">
        <v>520</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520</v>
      </c>
      <c r="L51" s="62" t="s">
        <v>520</v>
      </c>
      <c r="M51" s="62" t="s">
        <v>520</v>
      </c>
      <c r="N51" s="62" t="s">
        <v>520</v>
      </c>
      <c r="O51" s="63" t="s">
        <v>520</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1240</v>
      </c>
      <c r="L52" s="62">
        <v>1276</v>
      </c>
      <c r="M52" s="62">
        <v>1285</v>
      </c>
      <c r="N52" s="62">
        <v>1259</v>
      </c>
      <c r="O52" s="63">
        <v>1213</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635</v>
      </c>
      <c r="L53" s="67">
        <v>664</v>
      </c>
      <c r="M53" s="67">
        <v>638</v>
      </c>
      <c r="N53" s="67">
        <v>641</v>
      </c>
      <c r="O53" s="68">
        <v>655</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5">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520</v>
      </c>
      <c r="L58" s="82" t="s">
        <v>520</v>
      </c>
      <c r="M58" s="82" t="s">
        <v>520</v>
      </c>
      <c r="N58" s="82" t="s">
        <v>520</v>
      </c>
      <c r="O58" s="83" t="s">
        <v>520</v>
      </c>
    </row>
    <row r="59" spans="1:21" ht="31.5" customHeight="1" x14ac:dyDescent="0.2">
      <c r="B59" s="1182"/>
      <c r="C59" s="1183"/>
      <c r="D59" s="1189" t="s">
        <v>27</v>
      </c>
      <c r="E59" s="1190"/>
      <c r="F59" s="1190"/>
      <c r="G59" s="1190"/>
      <c r="H59" s="1190"/>
      <c r="I59" s="1190"/>
      <c r="J59" s="1191"/>
      <c r="K59" s="84" t="s">
        <v>520</v>
      </c>
      <c r="L59" s="85" t="s">
        <v>520</v>
      </c>
      <c r="M59" s="85" t="s">
        <v>520</v>
      </c>
      <c r="N59" s="85" t="s">
        <v>520</v>
      </c>
      <c r="O59" s="86" t="s">
        <v>520</v>
      </c>
    </row>
    <row r="60" spans="1:21" ht="31.5" customHeight="1" thickBot="1" x14ac:dyDescent="0.25">
      <c r="B60" s="1184"/>
      <c r="C60" s="1185"/>
      <c r="D60" s="1192" t="s">
        <v>28</v>
      </c>
      <c r="E60" s="1193"/>
      <c r="F60" s="1193"/>
      <c r="G60" s="1193"/>
      <c r="H60" s="1193"/>
      <c r="I60" s="1193"/>
      <c r="J60" s="1194"/>
      <c r="K60" s="87" t="s">
        <v>520</v>
      </c>
      <c r="L60" s="88" t="s">
        <v>520</v>
      </c>
      <c r="M60" s="88" t="s">
        <v>520</v>
      </c>
      <c r="N60" s="88" t="s">
        <v>520</v>
      </c>
      <c r="O60" s="89" t="s">
        <v>520</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caejihgp9G6EFWjXd3DdxB+L7fPvETrSFC/3O2SxuSyPCDHThwROgMiVU4waFwYwR3MfryMS9+ZvsBAp+/d5w==" saltValue="Q16+ATbky0YEHsR/9Oxi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561</v>
      </c>
      <c r="J40" s="101" t="s">
        <v>562</v>
      </c>
      <c r="K40" s="101" t="s">
        <v>563</v>
      </c>
      <c r="L40" s="101" t="s">
        <v>564</v>
      </c>
      <c r="M40" s="102" t="s">
        <v>565</v>
      </c>
    </row>
    <row r="41" spans="2:13" ht="27.75" customHeight="1" x14ac:dyDescent="0.2">
      <c r="B41" s="1195" t="s">
        <v>31</v>
      </c>
      <c r="C41" s="1196"/>
      <c r="D41" s="103"/>
      <c r="E41" s="1201" t="s">
        <v>32</v>
      </c>
      <c r="F41" s="1201"/>
      <c r="G41" s="1201"/>
      <c r="H41" s="1202"/>
      <c r="I41" s="342">
        <v>16271</v>
      </c>
      <c r="J41" s="343">
        <v>15434</v>
      </c>
      <c r="K41" s="343">
        <v>14542</v>
      </c>
      <c r="L41" s="343">
        <v>14034</v>
      </c>
      <c r="M41" s="344">
        <v>12832</v>
      </c>
    </row>
    <row r="42" spans="2:13" ht="27.75" customHeight="1" x14ac:dyDescent="0.2">
      <c r="B42" s="1197"/>
      <c r="C42" s="1198"/>
      <c r="D42" s="104"/>
      <c r="E42" s="1203" t="s">
        <v>33</v>
      </c>
      <c r="F42" s="1203"/>
      <c r="G42" s="1203"/>
      <c r="H42" s="1204"/>
      <c r="I42" s="345">
        <v>1186</v>
      </c>
      <c r="J42" s="346">
        <v>1186</v>
      </c>
      <c r="K42" s="346">
        <v>1186</v>
      </c>
      <c r="L42" s="346">
        <v>761</v>
      </c>
      <c r="M42" s="347">
        <v>760</v>
      </c>
    </row>
    <row r="43" spans="2:13" ht="27.75" customHeight="1" x14ac:dyDescent="0.2">
      <c r="B43" s="1197"/>
      <c r="C43" s="1198"/>
      <c r="D43" s="104"/>
      <c r="E43" s="1203" t="s">
        <v>34</v>
      </c>
      <c r="F43" s="1203"/>
      <c r="G43" s="1203"/>
      <c r="H43" s="1204"/>
      <c r="I43" s="345">
        <v>1991</v>
      </c>
      <c r="J43" s="346">
        <v>1681</v>
      </c>
      <c r="K43" s="346">
        <v>1480</v>
      </c>
      <c r="L43" s="346">
        <v>1426</v>
      </c>
      <c r="M43" s="347">
        <v>1344</v>
      </c>
    </row>
    <row r="44" spans="2:13" ht="27.75" customHeight="1" x14ac:dyDescent="0.2">
      <c r="B44" s="1197"/>
      <c r="C44" s="1198"/>
      <c r="D44" s="104"/>
      <c r="E44" s="1203" t="s">
        <v>35</v>
      </c>
      <c r="F44" s="1203"/>
      <c r="G44" s="1203"/>
      <c r="H44" s="1204"/>
      <c r="I44" s="345">
        <v>0</v>
      </c>
      <c r="J44" s="346" t="s">
        <v>520</v>
      </c>
      <c r="K44" s="346" t="s">
        <v>520</v>
      </c>
      <c r="L44" s="346" t="s">
        <v>520</v>
      </c>
      <c r="M44" s="347" t="s">
        <v>520</v>
      </c>
    </row>
    <row r="45" spans="2:13" ht="27.75" customHeight="1" x14ac:dyDescent="0.2">
      <c r="B45" s="1197"/>
      <c r="C45" s="1198"/>
      <c r="D45" s="104"/>
      <c r="E45" s="1203" t="s">
        <v>36</v>
      </c>
      <c r="F45" s="1203"/>
      <c r="G45" s="1203"/>
      <c r="H45" s="1204"/>
      <c r="I45" s="345">
        <v>1994</v>
      </c>
      <c r="J45" s="346">
        <v>2236</v>
      </c>
      <c r="K45" s="346">
        <v>2249</v>
      </c>
      <c r="L45" s="346">
        <v>2307</v>
      </c>
      <c r="M45" s="347">
        <v>2452</v>
      </c>
    </row>
    <row r="46" spans="2:13" ht="27.75" customHeight="1" x14ac:dyDescent="0.2">
      <c r="B46" s="1197"/>
      <c r="C46" s="1198"/>
      <c r="D46" s="105"/>
      <c r="E46" s="1203" t="s">
        <v>37</v>
      </c>
      <c r="F46" s="1203"/>
      <c r="G46" s="1203"/>
      <c r="H46" s="1204"/>
      <c r="I46" s="345" t="s">
        <v>520</v>
      </c>
      <c r="J46" s="346" t="s">
        <v>520</v>
      </c>
      <c r="K46" s="346" t="s">
        <v>520</v>
      </c>
      <c r="L46" s="346" t="s">
        <v>520</v>
      </c>
      <c r="M46" s="347" t="s">
        <v>520</v>
      </c>
    </row>
    <row r="47" spans="2:13" ht="27.75" customHeight="1" x14ac:dyDescent="0.2">
      <c r="B47" s="1197"/>
      <c r="C47" s="1198"/>
      <c r="D47" s="106"/>
      <c r="E47" s="1205" t="s">
        <v>38</v>
      </c>
      <c r="F47" s="1206"/>
      <c r="G47" s="1206"/>
      <c r="H47" s="1207"/>
      <c r="I47" s="345" t="s">
        <v>520</v>
      </c>
      <c r="J47" s="346" t="s">
        <v>520</v>
      </c>
      <c r="K47" s="346" t="s">
        <v>520</v>
      </c>
      <c r="L47" s="346" t="s">
        <v>520</v>
      </c>
      <c r="M47" s="347" t="s">
        <v>520</v>
      </c>
    </row>
    <row r="48" spans="2:13" ht="27.75" customHeight="1" x14ac:dyDescent="0.2">
      <c r="B48" s="1197"/>
      <c r="C48" s="1198"/>
      <c r="D48" s="104"/>
      <c r="E48" s="1203" t="s">
        <v>39</v>
      </c>
      <c r="F48" s="1203"/>
      <c r="G48" s="1203"/>
      <c r="H48" s="1204"/>
      <c r="I48" s="345" t="s">
        <v>520</v>
      </c>
      <c r="J48" s="346" t="s">
        <v>520</v>
      </c>
      <c r="K48" s="346" t="s">
        <v>520</v>
      </c>
      <c r="L48" s="346" t="s">
        <v>520</v>
      </c>
      <c r="M48" s="347" t="s">
        <v>520</v>
      </c>
    </row>
    <row r="49" spans="2:13" ht="27.75" customHeight="1" x14ac:dyDescent="0.2">
      <c r="B49" s="1199"/>
      <c r="C49" s="1200"/>
      <c r="D49" s="104"/>
      <c r="E49" s="1203" t="s">
        <v>40</v>
      </c>
      <c r="F49" s="1203"/>
      <c r="G49" s="1203"/>
      <c r="H49" s="1204"/>
      <c r="I49" s="345" t="s">
        <v>520</v>
      </c>
      <c r="J49" s="346" t="s">
        <v>520</v>
      </c>
      <c r="K49" s="346" t="s">
        <v>520</v>
      </c>
      <c r="L49" s="346" t="s">
        <v>520</v>
      </c>
      <c r="M49" s="347" t="s">
        <v>520</v>
      </c>
    </row>
    <row r="50" spans="2:13" ht="27.75" customHeight="1" x14ac:dyDescent="0.2">
      <c r="B50" s="1208" t="s">
        <v>41</v>
      </c>
      <c r="C50" s="1209"/>
      <c r="D50" s="107"/>
      <c r="E50" s="1203" t="s">
        <v>42</v>
      </c>
      <c r="F50" s="1203"/>
      <c r="G50" s="1203"/>
      <c r="H50" s="1204"/>
      <c r="I50" s="345">
        <v>3274</v>
      </c>
      <c r="J50" s="346">
        <v>3008</v>
      </c>
      <c r="K50" s="346">
        <v>3997</v>
      </c>
      <c r="L50" s="346">
        <v>5117</v>
      </c>
      <c r="M50" s="347">
        <v>5753</v>
      </c>
    </row>
    <row r="51" spans="2:13" ht="27.75" customHeight="1" x14ac:dyDescent="0.2">
      <c r="B51" s="1197"/>
      <c r="C51" s="1198"/>
      <c r="D51" s="104"/>
      <c r="E51" s="1203" t="s">
        <v>43</v>
      </c>
      <c r="F51" s="1203"/>
      <c r="G51" s="1203"/>
      <c r="H51" s="1204"/>
      <c r="I51" s="345">
        <v>1451</v>
      </c>
      <c r="J51" s="346">
        <v>1221</v>
      </c>
      <c r="K51" s="346">
        <v>1498</v>
      </c>
      <c r="L51" s="346">
        <v>1343</v>
      </c>
      <c r="M51" s="347">
        <v>1104</v>
      </c>
    </row>
    <row r="52" spans="2:13" ht="27.75" customHeight="1" x14ac:dyDescent="0.2">
      <c r="B52" s="1199"/>
      <c r="C52" s="1200"/>
      <c r="D52" s="104"/>
      <c r="E52" s="1203" t="s">
        <v>44</v>
      </c>
      <c r="F52" s="1203"/>
      <c r="G52" s="1203"/>
      <c r="H52" s="1204"/>
      <c r="I52" s="345">
        <v>12431</v>
      </c>
      <c r="J52" s="346">
        <v>12146</v>
      </c>
      <c r="K52" s="346">
        <v>11835</v>
      </c>
      <c r="L52" s="346">
        <v>11595</v>
      </c>
      <c r="M52" s="347">
        <v>10927</v>
      </c>
    </row>
    <row r="53" spans="2:13" ht="27.75" customHeight="1" thickBot="1" x14ac:dyDescent="0.25">
      <c r="B53" s="1210" t="s">
        <v>45</v>
      </c>
      <c r="C53" s="1211"/>
      <c r="D53" s="108"/>
      <c r="E53" s="1212" t="s">
        <v>46</v>
      </c>
      <c r="F53" s="1212"/>
      <c r="G53" s="1212"/>
      <c r="H53" s="1213"/>
      <c r="I53" s="348">
        <v>4286</v>
      </c>
      <c r="J53" s="349">
        <v>4163</v>
      </c>
      <c r="K53" s="349">
        <v>2128</v>
      </c>
      <c r="L53" s="349">
        <v>472</v>
      </c>
      <c r="M53" s="350">
        <v>-397</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XU+3UKjmww/Se3HavH5NvEFqOMrsuUa9C0a5h+kkBGifBT/FoaXYQMVV3xD6BLQkDoHTsrxjy6WOo4dfBr39eg==" saltValue="dMferKP+CyyPZsQw/XQ3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53"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22" t="s">
        <v>49</v>
      </c>
      <c r="D55" s="1222"/>
      <c r="E55" s="1223"/>
      <c r="F55" s="120">
        <v>1225</v>
      </c>
      <c r="G55" s="120">
        <v>2006</v>
      </c>
      <c r="H55" s="121">
        <v>2029</v>
      </c>
    </row>
    <row r="56" spans="2:8" ht="52.5" customHeight="1" x14ac:dyDescent="0.2">
      <c r="B56" s="122"/>
      <c r="C56" s="1224" t="s">
        <v>50</v>
      </c>
      <c r="D56" s="1224"/>
      <c r="E56" s="1225"/>
      <c r="F56" s="123">
        <v>534</v>
      </c>
      <c r="G56" s="123">
        <v>396</v>
      </c>
      <c r="H56" s="124">
        <v>396</v>
      </c>
    </row>
    <row r="57" spans="2:8" ht="53.25" customHeight="1" x14ac:dyDescent="0.2">
      <c r="B57" s="122"/>
      <c r="C57" s="1226" t="s">
        <v>51</v>
      </c>
      <c r="D57" s="1226"/>
      <c r="E57" s="1227"/>
      <c r="F57" s="125">
        <v>190</v>
      </c>
      <c r="G57" s="125">
        <v>606</v>
      </c>
      <c r="H57" s="126">
        <v>1278</v>
      </c>
    </row>
    <row r="58" spans="2:8" ht="45.75" customHeight="1" x14ac:dyDescent="0.2">
      <c r="B58" s="127"/>
      <c r="C58" s="1214" t="s">
        <v>582</v>
      </c>
      <c r="D58" s="1215"/>
      <c r="E58" s="1216"/>
      <c r="F58" s="128">
        <v>17</v>
      </c>
      <c r="G58" s="128">
        <v>266</v>
      </c>
      <c r="H58" s="129">
        <v>457</v>
      </c>
    </row>
    <row r="59" spans="2:8" ht="45.75" customHeight="1" x14ac:dyDescent="0.2">
      <c r="B59" s="127"/>
      <c r="C59" s="1214" t="s">
        <v>583</v>
      </c>
      <c r="D59" s="1215"/>
      <c r="E59" s="1216"/>
      <c r="F59" s="128">
        <v>17</v>
      </c>
      <c r="G59" s="128">
        <v>17</v>
      </c>
      <c r="H59" s="129">
        <v>373</v>
      </c>
    </row>
    <row r="60" spans="2:8" ht="45.75" customHeight="1" x14ac:dyDescent="0.2">
      <c r="B60" s="127"/>
      <c r="C60" s="1214" t="s">
        <v>584</v>
      </c>
      <c r="D60" s="1215"/>
      <c r="E60" s="1216"/>
      <c r="F60" s="128">
        <v>38</v>
      </c>
      <c r="G60" s="128">
        <v>142</v>
      </c>
      <c r="H60" s="129">
        <v>245</v>
      </c>
    </row>
    <row r="61" spans="2:8" ht="45.75" customHeight="1" x14ac:dyDescent="0.2">
      <c r="B61" s="127"/>
      <c r="C61" s="1214" t="s">
        <v>585</v>
      </c>
      <c r="D61" s="1215"/>
      <c r="E61" s="1216"/>
      <c r="F61" s="128">
        <v>18</v>
      </c>
      <c r="G61" s="128">
        <v>68</v>
      </c>
      <c r="H61" s="129">
        <v>98</v>
      </c>
    </row>
    <row r="62" spans="2:8" ht="45.75" customHeight="1" thickBot="1" x14ac:dyDescent="0.25">
      <c r="B62" s="130"/>
      <c r="C62" s="1217" t="s">
        <v>586</v>
      </c>
      <c r="D62" s="1218"/>
      <c r="E62" s="1219"/>
      <c r="F62" s="131">
        <v>53</v>
      </c>
      <c r="G62" s="131">
        <v>53</v>
      </c>
      <c r="H62" s="132">
        <v>53</v>
      </c>
    </row>
    <row r="63" spans="2:8" ht="52.5" customHeight="1" thickBot="1" x14ac:dyDescent="0.25">
      <c r="B63" s="133"/>
      <c r="C63" s="1220" t="s">
        <v>52</v>
      </c>
      <c r="D63" s="1220"/>
      <c r="E63" s="1221"/>
      <c r="F63" s="134">
        <v>1949</v>
      </c>
      <c r="G63" s="134">
        <v>3007</v>
      </c>
      <c r="H63" s="135">
        <v>3703</v>
      </c>
    </row>
    <row r="64" spans="2:8" ht="13.2" x14ac:dyDescent="0.2"/>
  </sheetData>
  <sheetProtection algorithmName="SHA-512" hashValue="PkYckkcLYhPsR9Rh8ahEyNlo5NZA36k/U1ROzESXAnQh/psMJQaxUS8CtrGPXW4WhtQCZ5lfU6cU9Lz1l0ehwg==" saltValue="x5C0TsU/cVCMTvntCF99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AE48-A711-48A8-B650-0990C289BEF8}">
  <sheetPr codeName="Sheet10">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600</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561</v>
      </c>
      <c r="BQ50" s="1233"/>
      <c r="BR50" s="1233"/>
      <c r="BS50" s="1233"/>
      <c r="BT50" s="1233"/>
      <c r="BU50" s="1233"/>
      <c r="BV50" s="1233"/>
      <c r="BW50" s="1233"/>
      <c r="BX50" s="1233" t="s">
        <v>562</v>
      </c>
      <c r="BY50" s="1233"/>
      <c r="BZ50" s="1233"/>
      <c r="CA50" s="1233"/>
      <c r="CB50" s="1233"/>
      <c r="CC50" s="1233"/>
      <c r="CD50" s="1233"/>
      <c r="CE50" s="1233"/>
      <c r="CF50" s="1233" t="s">
        <v>563</v>
      </c>
      <c r="CG50" s="1233"/>
      <c r="CH50" s="1233"/>
      <c r="CI50" s="1233"/>
      <c r="CJ50" s="1233"/>
      <c r="CK50" s="1233"/>
      <c r="CL50" s="1233"/>
      <c r="CM50" s="1233"/>
      <c r="CN50" s="1233" t="s">
        <v>564</v>
      </c>
      <c r="CO50" s="1233"/>
      <c r="CP50" s="1233"/>
      <c r="CQ50" s="1233"/>
      <c r="CR50" s="1233"/>
      <c r="CS50" s="1233"/>
      <c r="CT50" s="1233"/>
      <c r="CU50" s="1233"/>
      <c r="CV50" s="1233" t="s">
        <v>565</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601</v>
      </c>
      <c r="AO51" s="1231"/>
      <c r="AP51" s="1231"/>
      <c r="AQ51" s="1231"/>
      <c r="AR51" s="1231"/>
      <c r="AS51" s="1231"/>
      <c r="AT51" s="1231"/>
      <c r="AU51" s="1231"/>
      <c r="AV51" s="1231"/>
      <c r="AW51" s="1231"/>
      <c r="AX51" s="1231"/>
      <c r="AY51" s="1231"/>
      <c r="AZ51" s="1231"/>
      <c r="BA51" s="1231"/>
      <c r="BB51" s="1231" t="s">
        <v>602</v>
      </c>
      <c r="BC51" s="1231"/>
      <c r="BD51" s="1231"/>
      <c r="BE51" s="1231"/>
      <c r="BF51" s="1231"/>
      <c r="BG51" s="1231"/>
      <c r="BH51" s="1231"/>
      <c r="BI51" s="1231"/>
      <c r="BJ51" s="1231"/>
      <c r="BK51" s="1231"/>
      <c r="BL51" s="1231"/>
      <c r="BM51" s="1231"/>
      <c r="BN51" s="1231"/>
      <c r="BO51" s="1231"/>
      <c r="BP51" s="1228">
        <v>52.2</v>
      </c>
      <c r="BQ51" s="1228"/>
      <c r="BR51" s="1228"/>
      <c r="BS51" s="1228"/>
      <c r="BT51" s="1228"/>
      <c r="BU51" s="1228"/>
      <c r="BV51" s="1228"/>
      <c r="BW51" s="1228"/>
      <c r="BX51" s="1228">
        <v>50.4</v>
      </c>
      <c r="BY51" s="1228"/>
      <c r="BZ51" s="1228"/>
      <c r="CA51" s="1228"/>
      <c r="CB51" s="1228"/>
      <c r="CC51" s="1228"/>
      <c r="CD51" s="1228"/>
      <c r="CE51" s="1228"/>
      <c r="CF51" s="1228">
        <v>24.5</v>
      </c>
      <c r="CG51" s="1228"/>
      <c r="CH51" s="1228"/>
      <c r="CI51" s="1228"/>
      <c r="CJ51" s="1228"/>
      <c r="CK51" s="1228"/>
      <c r="CL51" s="1228"/>
      <c r="CM51" s="1228"/>
      <c r="CN51" s="1228">
        <v>5</v>
      </c>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603</v>
      </c>
      <c r="BC53" s="1231"/>
      <c r="BD53" s="1231"/>
      <c r="BE53" s="1231"/>
      <c r="BF53" s="1231"/>
      <c r="BG53" s="1231"/>
      <c r="BH53" s="1231"/>
      <c r="BI53" s="1231"/>
      <c r="BJ53" s="1231"/>
      <c r="BK53" s="1231"/>
      <c r="BL53" s="1231"/>
      <c r="BM53" s="1231"/>
      <c r="BN53" s="1231"/>
      <c r="BO53" s="1231"/>
      <c r="BP53" s="1228">
        <v>65.599999999999994</v>
      </c>
      <c r="BQ53" s="1228"/>
      <c r="BR53" s="1228"/>
      <c r="BS53" s="1228"/>
      <c r="BT53" s="1228"/>
      <c r="BU53" s="1228"/>
      <c r="BV53" s="1228"/>
      <c r="BW53" s="1228"/>
      <c r="BX53" s="1228">
        <v>67.3</v>
      </c>
      <c r="BY53" s="1228"/>
      <c r="BZ53" s="1228"/>
      <c r="CA53" s="1228"/>
      <c r="CB53" s="1228"/>
      <c r="CC53" s="1228"/>
      <c r="CD53" s="1228"/>
      <c r="CE53" s="1228"/>
      <c r="CF53" s="1228">
        <v>69.099999999999994</v>
      </c>
      <c r="CG53" s="1228"/>
      <c r="CH53" s="1228"/>
      <c r="CI53" s="1228"/>
      <c r="CJ53" s="1228"/>
      <c r="CK53" s="1228"/>
      <c r="CL53" s="1228"/>
      <c r="CM53" s="1228"/>
      <c r="CN53" s="1228">
        <v>70.8</v>
      </c>
      <c r="CO53" s="1228"/>
      <c r="CP53" s="1228"/>
      <c r="CQ53" s="1228"/>
      <c r="CR53" s="1228"/>
      <c r="CS53" s="1228"/>
      <c r="CT53" s="1228"/>
      <c r="CU53" s="1228"/>
      <c r="CV53" s="1228">
        <v>72.599999999999994</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604</v>
      </c>
      <c r="AO55" s="1233"/>
      <c r="AP55" s="1233"/>
      <c r="AQ55" s="1233"/>
      <c r="AR55" s="1233"/>
      <c r="AS55" s="1233"/>
      <c r="AT55" s="1233"/>
      <c r="AU55" s="1233"/>
      <c r="AV55" s="1233"/>
      <c r="AW55" s="1233"/>
      <c r="AX55" s="1233"/>
      <c r="AY55" s="1233"/>
      <c r="AZ55" s="1233"/>
      <c r="BA55" s="1233"/>
      <c r="BB55" s="1231" t="s">
        <v>602</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603</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605</v>
      </c>
    </row>
    <row r="64" spans="1:109" ht="13.2" x14ac:dyDescent="0.2">
      <c r="B64" s="259"/>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600</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561</v>
      </c>
      <c r="BQ72" s="1233"/>
      <c r="BR72" s="1233"/>
      <c r="BS72" s="1233"/>
      <c r="BT72" s="1233"/>
      <c r="BU72" s="1233"/>
      <c r="BV72" s="1233"/>
      <c r="BW72" s="1233"/>
      <c r="BX72" s="1233" t="s">
        <v>562</v>
      </c>
      <c r="BY72" s="1233"/>
      <c r="BZ72" s="1233"/>
      <c r="CA72" s="1233"/>
      <c r="CB72" s="1233"/>
      <c r="CC72" s="1233"/>
      <c r="CD72" s="1233"/>
      <c r="CE72" s="1233"/>
      <c r="CF72" s="1233" t="s">
        <v>563</v>
      </c>
      <c r="CG72" s="1233"/>
      <c r="CH72" s="1233"/>
      <c r="CI72" s="1233"/>
      <c r="CJ72" s="1233"/>
      <c r="CK72" s="1233"/>
      <c r="CL72" s="1233"/>
      <c r="CM72" s="1233"/>
      <c r="CN72" s="1233" t="s">
        <v>564</v>
      </c>
      <c r="CO72" s="1233"/>
      <c r="CP72" s="1233"/>
      <c r="CQ72" s="1233"/>
      <c r="CR72" s="1233"/>
      <c r="CS72" s="1233"/>
      <c r="CT72" s="1233"/>
      <c r="CU72" s="1233"/>
      <c r="CV72" s="1233" t="s">
        <v>565</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601</v>
      </c>
      <c r="AO73" s="1231"/>
      <c r="AP73" s="1231"/>
      <c r="AQ73" s="1231"/>
      <c r="AR73" s="1231"/>
      <c r="AS73" s="1231"/>
      <c r="AT73" s="1231"/>
      <c r="AU73" s="1231"/>
      <c r="AV73" s="1231"/>
      <c r="AW73" s="1231"/>
      <c r="AX73" s="1231"/>
      <c r="AY73" s="1231"/>
      <c r="AZ73" s="1231"/>
      <c r="BA73" s="1231"/>
      <c r="BB73" s="1231" t="s">
        <v>602</v>
      </c>
      <c r="BC73" s="1231"/>
      <c r="BD73" s="1231"/>
      <c r="BE73" s="1231"/>
      <c r="BF73" s="1231"/>
      <c r="BG73" s="1231"/>
      <c r="BH73" s="1231"/>
      <c r="BI73" s="1231"/>
      <c r="BJ73" s="1231"/>
      <c r="BK73" s="1231"/>
      <c r="BL73" s="1231"/>
      <c r="BM73" s="1231"/>
      <c r="BN73" s="1231"/>
      <c r="BO73" s="1231"/>
      <c r="BP73" s="1228">
        <v>52.2</v>
      </c>
      <c r="BQ73" s="1228"/>
      <c r="BR73" s="1228"/>
      <c r="BS73" s="1228"/>
      <c r="BT73" s="1228"/>
      <c r="BU73" s="1228"/>
      <c r="BV73" s="1228"/>
      <c r="BW73" s="1228"/>
      <c r="BX73" s="1228">
        <v>50.4</v>
      </c>
      <c r="BY73" s="1228"/>
      <c r="BZ73" s="1228"/>
      <c r="CA73" s="1228"/>
      <c r="CB73" s="1228"/>
      <c r="CC73" s="1228"/>
      <c r="CD73" s="1228"/>
      <c r="CE73" s="1228"/>
      <c r="CF73" s="1228">
        <v>24.5</v>
      </c>
      <c r="CG73" s="1228"/>
      <c r="CH73" s="1228"/>
      <c r="CI73" s="1228"/>
      <c r="CJ73" s="1228"/>
      <c r="CK73" s="1228"/>
      <c r="CL73" s="1228"/>
      <c r="CM73" s="1228"/>
      <c r="CN73" s="1228">
        <v>5</v>
      </c>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6.9</v>
      </c>
      <c r="BQ75" s="1228"/>
      <c r="BR75" s="1228"/>
      <c r="BS75" s="1228"/>
      <c r="BT75" s="1228"/>
      <c r="BU75" s="1228"/>
      <c r="BV75" s="1228"/>
      <c r="BW75" s="1228"/>
      <c r="BX75" s="1228">
        <v>7.8</v>
      </c>
      <c r="BY75" s="1228"/>
      <c r="BZ75" s="1228"/>
      <c r="CA75" s="1228"/>
      <c r="CB75" s="1228"/>
      <c r="CC75" s="1228"/>
      <c r="CD75" s="1228"/>
      <c r="CE75" s="1228"/>
      <c r="CF75" s="1228">
        <v>7.7</v>
      </c>
      <c r="CG75" s="1228"/>
      <c r="CH75" s="1228"/>
      <c r="CI75" s="1228"/>
      <c r="CJ75" s="1228"/>
      <c r="CK75" s="1228"/>
      <c r="CL75" s="1228"/>
      <c r="CM75" s="1228"/>
      <c r="CN75" s="1228">
        <v>7.4</v>
      </c>
      <c r="CO75" s="1228"/>
      <c r="CP75" s="1228"/>
      <c r="CQ75" s="1228"/>
      <c r="CR75" s="1228"/>
      <c r="CS75" s="1228"/>
      <c r="CT75" s="1228"/>
      <c r="CU75" s="1228"/>
      <c r="CV75" s="1228">
        <v>7.1</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604</v>
      </c>
      <c r="AO77" s="1233"/>
      <c r="AP77" s="1233"/>
      <c r="AQ77" s="1233"/>
      <c r="AR77" s="1233"/>
      <c r="AS77" s="1233"/>
      <c r="AT77" s="1233"/>
      <c r="AU77" s="1233"/>
      <c r="AV77" s="1233"/>
      <c r="AW77" s="1233"/>
      <c r="AX77" s="1233"/>
      <c r="AY77" s="1233"/>
      <c r="AZ77" s="1233"/>
      <c r="BA77" s="1233"/>
      <c r="BB77" s="1231" t="s">
        <v>602</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607</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hxKsze4370+9cOdNrtetGyxYMPnReNq2wEaiVyDF6rz0yEfUjVJn9vKWzbeq6CXhnxJMxiv0jRV5UKmM6dmoHw==" saltValue="+KosYLeocy9U40OroxMq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5CE6-480B-4021-A6E2-EF47B7B03572}">
  <sheetPr codeName="Sheet11">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m1wvxMQtdSEnEh+smkzvg1i3wo3in5pykbzgOp4nmgAw1A6oGUoOIirc2Z7LpMrxLTOt/Sbo043uH7sUUkPwXQ==" saltValue="84joHPX5fIyekvA5qOun+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1868-7C64-4F36-9090-BD679E608DC9}">
  <sheetPr codeName="Sheet12">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jGkLp3ZRUkKZvu4Gb64jUvhKqzKeqbMvyJWHvqD7iUWs0seYrO7MW4QMh1Y1XQm6gQ4yXtRXyCcDRqvTDlY0nw==" saltValue="cUmzEEpgoS9rE0LCMwbNE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558</v>
      </c>
      <c r="G2" s="149"/>
      <c r="H2" s="150"/>
    </row>
    <row r="3" spans="1:8" x14ac:dyDescent="0.2">
      <c r="A3" s="146" t="s">
        <v>551</v>
      </c>
      <c r="B3" s="151"/>
      <c r="C3" s="152"/>
      <c r="D3" s="153">
        <v>14779</v>
      </c>
      <c r="E3" s="154"/>
      <c r="F3" s="155">
        <v>85173</v>
      </c>
      <c r="G3" s="156"/>
      <c r="H3" s="157"/>
    </row>
    <row r="4" spans="1:8" x14ac:dyDescent="0.2">
      <c r="A4" s="158"/>
      <c r="B4" s="159"/>
      <c r="C4" s="160"/>
      <c r="D4" s="161">
        <v>6378</v>
      </c>
      <c r="E4" s="162"/>
      <c r="F4" s="163">
        <v>43913</v>
      </c>
      <c r="G4" s="164"/>
      <c r="H4" s="165"/>
    </row>
    <row r="5" spans="1:8" x14ac:dyDescent="0.2">
      <c r="A5" s="146" t="s">
        <v>553</v>
      </c>
      <c r="B5" s="151"/>
      <c r="C5" s="152"/>
      <c r="D5" s="153">
        <v>22273</v>
      </c>
      <c r="E5" s="154"/>
      <c r="F5" s="155">
        <v>94081</v>
      </c>
      <c r="G5" s="156"/>
      <c r="H5" s="157"/>
    </row>
    <row r="6" spans="1:8" x14ac:dyDescent="0.2">
      <c r="A6" s="158"/>
      <c r="B6" s="159"/>
      <c r="C6" s="160"/>
      <c r="D6" s="161">
        <v>6113</v>
      </c>
      <c r="E6" s="162"/>
      <c r="F6" s="163">
        <v>48949</v>
      </c>
      <c r="G6" s="164"/>
      <c r="H6" s="165"/>
    </row>
    <row r="7" spans="1:8" x14ac:dyDescent="0.2">
      <c r="A7" s="146" t="s">
        <v>554</v>
      </c>
      <c r="B7" s="151"/>
      <c r="C7" s="152"/>
      <c r="D7" s="153">
        <v>29985</v>
      </c>
      <c r="E7" s="154"/>
      <c r="F7" s="155">
        <v>92632</v>
      </c>
      <c r="G7" s="156"/>
      <c r="H7" s="157"/>
    </row>
    <row r="8" spans="1:8" x14ac:dyDescent="0.2">
      <c r="A8" s="158"/>
      <c r="B8" s="159"/>
      <c r="C8" s="160"/>
      <c r="D8" s="161">
        <v>6605</v>
      </c>
      <c r="E8" s="162"/>
      <c r="F8" s="163">
        <v>47978</v>
      </c>
      <c r="G8" s="164"/>
      <c r="H8" s="165"/>
    </row>
    <row r="9" spans="1:8" x14ac:dyDescent="0.2">
      <c r="A9" s="146" t="s">
        <v>555</v>
      </c>
      <c r="B9" s="151"/>
      <c r="C9" s="152"/>
      <c r="D9" s="153">
        <v>30294</v>
      </c>
      <c r="E9" s="154"/>
      <c r="F9" s="155">
        <v>96469</v>
      </c>
      <c r="G9" s="156"/>
      <c r="H9" s="157"/>
    </row>
    <row r="10" spans="1:8" x14ac:dyDescent="0.2">
      <c r="A10" s="158"/>
      <c r="B10" s="159"/>
      <c r="C10" s="160"/>
      <c r="D10" s="161">
        <v>14280</v>
      </c>
      <c r="E10" s="162"/>
      <c r="F10" s="163">
        <v>49775</v>
      </c>
      <c r="G10" s="164"/>
      <c r="H10" s="165"/>
    </row>
    <row r="11" spans="1:8" x14ac:dyDescent="0.2">
      <c r="A11" s="146" t="s">
        <v>556</v>
      </c>
      <c r="B11" s="151"/>
      <c r="C11" s="152"/>
      <c r="D11" s="153">
        <v>22416</v>
      </c>
      <c r="E11" s="154"/>
      <c r="F11" s="155">
        <v>85743</v>
      </c>
      <c r="G11" s="156"/>
      <c r="H11" s="157"/>
    </row>
    <row r="12" spans="1:8" x14ac:dyDescent="0.2">
      <c r="A12" s="158"/>
      <c r="B12" s="159"/>
      <c r="C12" s="166"/>
      <c r="D12" s="161">
        <v>15950</v>
      </c>
      <c r="E12" s="162"/>
      <c r="F12" s="163">
        <v>45231</v>
      </c>
      <c r="G12" s="164"/>
      <c r="H12" s="165"/>
    </row>
    <row r="13" spans="1:8" x14ac:dyDescent="0.2">
      <c r="A13" s="146"/>
      <c r="B13" s="151"/>
      <c r="C13" s="152"/>
      <c r="D13" s="153">
        <v>23949</v>
      </c>
      <c r="E13" s="154"/>
      <c r="F13" s="155">
        <v>90820</v>
      </c>
      <c r="G13" s="167"/>
      <c r="H13" s="157"/>
    </row>
    <row r="14" spans="1:8" x14ac:dyDescent="0.2">
      <c r="A14" s="158"/>
      <c r="B14" s="159"/>
      <c r="C14" s="160"/>
      <c r="D14" s="161">
        <v>9865</v>
      </c>
      <c r="E14" s="162"/>
      <c r="F14" s="163">
        <v>47169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7</v>
      </c>
      <c r="C19" s="168">
        <f>ROUND(VALUE(SUBSTITUTE(実質収支比率等に係る経年分析!G$48,"▲","-")),2)</f>
        <v>10.06</v>
      </c>
      <c r="D19" s="168">
        <f>ROUND(VALUE(SUBSTITUTE(実質収支比率等に係る経年分析!H$48,"▲","-")),2)</f>
        <v>9.2100000000000009</v>
      </c>
      <c r="E19" s="168">
        <f>ROUND(VALUE(SUBSTITUTE(実質収支比率等に係る経年分析!I$48,"▲","-")),2)</f>
        <v>11.36</v>
      </c>
      <c r="F19" s="168">
        <f>ROUND(VALUE(SUBSTITUTE(実質収支比率等に係る経年分析!J$48,"▲","-")),2)</f>
        <v>9.15</v>
      </c>
    </row>
    <row r="20" spans="1:11" x14ac:dyDescent="0.2">
      <c r="A20" s="168" t="s">
        <v>56</v>
      </c>
      <c r="B20" s="168">
        <f>ROUND(VALUE(SUBSTITUTE(実質収支比率等に係る経年分析!F$47,"▲","-")),2)</f>
        <v>12.32</v>
      </c>
      <c r="C20" s="168">
        <f>ROUND(VALUE(SUBSTITUTE(実質収支比率等に係る経年分析!G$47,"▲","-")),2)</f>
        <v>5.95</v>
      </c>
      <c r="D20" s="168">
        <f>ROUND(VALUE(SUBSTITUTE(実質収支比率等に係る経年分析!H$47,"▲","-")),2)</f>
        <v>12.63</v>
      </c>
      <c r="E20" s="168">
        <f>ROUND(VALUE(SUBSTITUTE(実質収支比率等に係る経年分析!I$47,"▲","-")),2)</f>
        <v>19.46</v>
      </c>
      <c r="F20" s="168">
        <f>ROUND(VALUE(SUBSTITUTE(実質収支比率等に係る経年分析!J$47,"▲","-")),2)</f>
        <v>20.059999999999999</v>
      </c>
    </row>
    <row r="21" spans="1:11" x14ac:dyDescent="0.2">
      <c r="A21" s="168" t="s">
        <v>57</v>
      </c>
      <c r="B21" s="168">
        <f>IF(ISNUMBER(VALUE(SUBSTITUTE(実質収支比率等に係る経年分析!F$49,"▲","-"))),ROUND(VALUE(SUBSTITUTE(実質収支比率等に係る経年分析!F$49,"▲","-")),2),NA())</f>
        <v>0.54</v>
      </c>
      <c r="C21" s="168">
        <f>IF(ISNUMBER(VALUE(SUBSTITUTE(実質収支比率等に係る経年分析!G$49,"▲","-"))),ROUND(VALUE(SUBSTITUTE(実質収支比率等に係る経年分析!G$49,"▲","-")),2),NA())</f>
        <v>-3.2</v>
      </c>
      <c r="D21" s="168">
        <f>IF(ISNUMBER(VALUE(SUBSTITUTE(実質収支比率等に係る経年分析!H$49,"▲","-"))),ROUND(VALUE(SUBSTITUTE(実質収支比率等に係る経年分析!H$49,"▲","-")),2),NA())</f>
        <v>6.52</v>
      </c>
      <c r="E21" s="168">
        <f>IF(ISNUMBER(VALUE(SUBSTITUTE(実質収支比率等に係る経年分析!I$49,"▲","-"))),ROUND(VALUE(SUBSTITUTE(実質収支比率等に係る経年分析!I$49,"▲","-")),2),NA())</f>
        <v>10.27</v>
      </c>
      <c r="F21" s="168">
        <f>IF(ISNUMBER(VALUE(SUBSTITUTE(実質収支比率等に係る経年分析!J$49,"▲","-"))),ROUND(VALUE(SUBSTITUTE(実質収支比率等に係る経年分析!J$49,"▲","-")),2),NA())</f>
        <v>-2.2000000000000002</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0.47</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0.84</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9.1999999999999993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1240</v>
      </c>
      <c r="E42" s="170"/>
      <c r="F42" s="170"/>
      <c r="G42" s="170">
        <f>'実質公債費比率（分子）の構造'!L$52</f>
        <v>1276</v>
      </c>
      <c r="H42" s="170"/>
      <c r="I42" s="170"/>
      <c r="J42" s="170">
        <f>'実質公債費比率（分子）の構造'!M$52</f>
        <v>1285</v>
      </c>
      <c r="K42" s="170"/>
      <c r="L42" s="170"/>
      <c r="M42" s="170">
        <f>'実質公債費比率（分子）の構造'!N$52</f>
        <v>1259</v>
      </c>
      <c r="N42" s="170"/>
      <c r="O42" s="170"/>
      <c r="P42" s="170">
        <f>'実質公債費比率（分子）の構造'!O$52</f>
        <v>1213</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t="str">
        <f>'実質公債費比率（分子）の構造'!K$49</f>
        <v>-</v>
      </c>
      <c r="C45" s="170"/>
      <c r="D45" s="170"/>
      <c r="E45" s="170">
        <f>'実質公債費比率（分子）の構造'!L$49</f>
        <v>0</v>
      </c>
      <c r="F45" s="170"/>
      <c r="G45" s="170"/>
      <c r="H45" s="170">
        <f>'実質公債費比率（分子）の構造'!M$49</f>
        <v>0</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197</v>
      </c>
      <c r="C46" s="170"/>
      <c r="D46" s="170"/>
      <c r="E46" s="170">
        <f>'実質公債費比率（分子）の構造'!L$48</f>
        <v>213</v>
      </c>
      <c r="F46" s="170"/>
      <c r="G46" s="170"/>
      <c r="H46" s="170">
        <f>'実質公債費比率（分子）の構造'!M$48</f>
        <v>208</v>
      </c>
      <c r="I46" s="170"/>
      <c r="J46" s="170"/>
      <c r="K46" s="170">
        <f>'実質公債費比率（分子）の構造'!N$48</f>
        <v>187</v>
      </c>
      <c r="L46" s="170"/>
      <c r="M46" s="170"/>
      <c r="N46" s="170">
        <f>'実質公債費比率（分子）の構造'!O$48</f>
        <v>168</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1678</v>
      </c>
      <c r="C49" s="170"/>
      <c r="D49" s="170"/>
      <c r="E49" s="170">
        <f>'実質公債費比率（分子）の構造'!L$45</f>
        <v>1727</v>
      </c>
      <c r="F49" s="170"/>
      <c r="G49" s="170"/>
      <c r="H49" s="170">
        <f>'実質公債費比率（分子）の構造'!M$45</f>
        <v>1715</v>
      </c>
      <c r="I49" s="170"/>
      <c r="J49" s="170"/>
      <c r="K49" s="170">
        <f>'実質公債費比率（分子）の構造'!N$45</f>
        <v>1713</v>
      </c>
      <c r="L49" s="170"/>
      <c r="M49" s="170"/>
      <c r="N49" s="170">
        <f>'実質公債費比率（分子）の構造'!O$45</f>
        <v>1700</v>
      </c>
      <c r="O49" s="170"/>
      <c r="P49" s="170"/>
    </row>
    <row r="50" spans="1:16" x14ac:dyDescent="0.2">
      <c r="A50" s="170" t="s">
        <v>72</v>
      </c>
      <c r="B50" s="170" t="e">
        <f>NA()</f>
        <v>#N/A</v>
      </c>
      <c r="C50" s="170">
        <f>IF(ISNUMBER('実質公債費比率（分子）の構造'!K$53),'実質公債費比率（分子）の構造'!K$53,NA())</f>
        <v>635</v>
      </c>
      <c r="D50" s="170" t="e">
        <f>NA()</f>
        <v>#N/A</v>
      </c>
      <c r="E50" s="170" t="e">
        <f>NA()</f>
        <v>#N/A</v>
      </c>
      <c r="F50" s="170">
        <f>IF(ISNUMBER('実質公債費比率（分子）の構造'!L$53),'実質公債費比率（分子）の構造'!L$53,NA())</f>
        <v>664</v>
      </c>
      <c r="G50" s="170" t="e">
        <f>NA()</f>
        <v>#N/A</v>
      </c>
      <c r="H50" s="170" t="e">
        <f>NA()</f>
        <v>#N/A</v>
      </c>
      <c r="I50" s="170">
        <f>IF(ISNUMBER('実質公債費比率（分子）の構造'!M$53),'実質公債費比率（分子）の構造'!M$53,NA())</f>
        <v>638</v>
      </c>
      <c r="J50" s="170" t="e">
        <f>NA()</f>
        <v>#N/A</v>
      </c>
      <c r="K50" s="170" t="e">
        <f>NA()</f>
        <v>#N/A</v>
      </c>
      <c r="L50" s="170">
        <f>IF(ISNUMBER('実質公債費比率（分子）の構造'!N$53),'実質公債費比率（分子）の構造'!N$53,NA())</f>
        <v>641</v>
      </c>
      <c r="M50" s="170" t="e">
        <f>NA()</f>
        <v>#N/A</v>
      </c>
      <c r="N50" s="170" t="e">
        <f>NA()</f>
        <v>#N/A</v>
      </c>
      <c r="O50" s="170">
        <f>IF(ISNUMBER('実質公債費比率（分子）の構造'!O$53),'実質公債費比率（分子）の構造'!O$53,NA())</f>
        <v>655</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12431</v>
      </c>
      <c r="E56" s="169"/>
      <c r="F56" s="169"/>
      <c r="G56" s="169">
        <f>'将来負担比率（分子）の構造'!J$52</f>
        <v>12146</v>
      </c>
      <c r="H56" s="169"/>
      <c r="I56" s="169"/>
      <c r="J56" s="169">
        <f>'将来負担比率（分子）の構造'!K$52</f>
        <v>11835</v>
      </c>
      <c r="K56" s="169"/>
      <c r="L56" s="169"/>
      <c r="M56" s="169">
        <f>'将来負担比率（分子）の構造'!L$52</f>
        <v>11595</v>
      </c>
      <c r="N56" s="169"/>
      <c r="O56" s="169"/>
      <c r="P56" s="169">
        <f>'将来負担比率（分子）の構造'!M$52</f>
        <v>10927</v>
      </c>
    </row>
    <row r="57" spans="1:16" x14ac:dyDescent="0.2">
      <c r="A57" s="169" t="s">
        <v>43</v>
      </c>
      <c r="B57" s="169"/>
      <c r="C57" s="169"/>
      <c r="D57" s="169">
        <f>'将来負担比率（分子）の構造'!I$51</f>
        <v>1451</v>
      </c>
      <c r="E57" s="169"/>
      <c r="F57" s="169"/>
      <c r="G57" s="169">
        <f>'将来負担比率（分子）の構造'!J$51</f>
        <v>1221</v>
      </c>
      <c r="H57" s="169"/>
      <c r="I57" s="169"/>
      <c r="J57" s="169">
        <f>'将来負担比率（分子）の構造'!K$51</f>
        <v>1498</v>
      </c>
      <c r="K57" s="169"/>
      <c r="L57" s="169"/>
      <c r="M57" s="169">
        <f>'将来負担比率（分子）の構造'!L$51</f>
        <v>1343</v>
      </c>
      <c r="N57" s="169"/>
      <c r="O57" s="169"/>
      <c r="P57" s="169">
        <f>'将来負担比率（分子）の構造'!M$51</f>
        <v>1104</v>
      </c>
    </row>
    <row r="58" spans="1:16" x14ac:dyDescent="0.2">
      <c r="A58" s="169" t="s">
        <v>42</v>
      </c>
      <c r="B58" s="169"/>
      <c r="C58" s="169"/>
      <c r="D58" s="169">
        <f>'将来負担比率（分子）の構造'!I$50</f>
        <v>3274</v>
      </c>
      <c r="E58" s="169"/>
      <c r="F58" s="169"/>
      <c r="G58" s="169">
        <f>'将来負担比率（分子）の構造'!J$50</f>
        <v>3008</v>
      </c>
      <c r="H58" s="169"/>
      <c r="I58" s="169"/>
      <c r="J58" s="169">
        <f>'将来負担比率（分子）の構造'!K$50</f>
        <v>3997</v>
      </c>
      <c r="K58" s="169"/>
      <c r="L58" s="169"/>
      <c r="M58" s="169">
        <f>'将来負担比率（分子）の構造'!L$50</f>
        <v>5117</v>
      </c>
      <c r="N58" s="169"/>
      <c r="O58" s="169"/>
      <c r="P58" s="169">
        <f>'将来負担比率（分子）の構造'!M$50</f>
        <v>5753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1994</v>
      </c>
      <c r="C62" s="169"/>
      <c r="D62" s="169"/>
      <c r="E62" s="169">
        <f>'将来負担比率（分子）の構造'!J$45</f>
        <v>2236</v>
      </c>
      <c r="F62" s="169"/>
      <c r="G62" s="169"/>
      <c r="H62" s="169">
        <f>'将来負担比率（分子）の構造'!K$45</f>
        <v>2249</v>
      </c>
      <c r="I62" s="169"/>
      <c r="J62" s="169"/>
      <c r="K62" s="169">
        <f>'将来負担比率（分子）の構造'!L$45</f>
        <v>2307</v>
      </c>
      <c r="L62" s="169"/>
      <c r="M62" s="169"/>
      <c r="N62" s="169">
        <f>'将来負担比率（分子）の構造'!M$45</f>
        <v>2452</v>
      </c>
      <c r="O62" s="169"/>
      <c r="P62" s="169"/>
    </row>
    <row r="63" spans="1:16" x14ac:dyDescent="0.2">
      <c r="A63" s="169" t="s">
        <v>35</v>
      </c>
      <c r="B63" s="169">
        <f>'将来負担比率（分子）の構造'!I$44</f>
        <v>0</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1991</v>
      </c>
      <c r="C64" s="169"/>
      <c r="D64" s="169"/>
      <c r="E64" s="169">
        <f>'将来負担比率（分子）の構造'!J$43</f>
        <v>1681</v>
      </c>
      <c r="F64" s="169"/>
      <c r="G64" s="169"/>
      <c r="H64" s="169">
        <f>'将来負担比率（分子）の構造'!K$43</f>
        <v>1480</v>
      </c>
      <c r="I64" s="169"/>
      <c r="J64" s="169"/>
      <c r="K64" s="169">
        <f>'将来負担比率（分子）の構造'!L$43</f>
        <v>1426</v>
      </c>
      <c r="L64" s="169"/>
      <c r="M64" s="169"/>
      <c r="N64" s="169">
        <f>'将来負担比率（分子）の構造'!M$43</f>
        <v>1344</v>
      </c>
      <c r="O64" s="169"/>
      <c r="P64" s="169"/>
    </row>
    <row r="65" spans="1:16" x14ac:dyDescent="0.2">
      <c r="A65" s="169" t="s">
        <v>33</v>
      </c>
      <c r="B65" s="169">
        <f>'将来負担比率（分子）の構造'!I$42</f>
        <v>1186</v>
      </c>
      <c r="C65" s="169"/>
      <c r="D65" s="169"/>
      <c r="E65" s="169">
        <f>'将来負担比率（分子）の構造'!J$42</f>
        <v>1186</v>
      </c>
      <c r="F65" s="169"/>
      <c r="G65" s="169"/>
      <c r="H65" s="169">
        <f>'将来負担比率（分子）の構造'!K$42</f>
        <v>1186</v>
      </c>
      <c r="I65" s="169"/>
      <c r="J65" s="169"/>
      <c r="K65" s="169">
        <f>'将来負担比率（分子）の構造'!L$42</f>
        <v>761</v>
      </c>
      <c r="L65" s="169"/>
      <c r="M65" s="169"/>
      <c r="N65" s="169">
        <f>'将来負担比率（分子）の構造'!M$42</f>
        <v>760</v>
      </c>
      <c r="O65" s="169"/>
      <c r="P65" s="169"/>
    </row>
    <row r="66" spans="1:16" x14ac:dyDescent="0.2">
      <c r="A66" s="169" t="s">
        <v>32</v>
      </c>
      <c r="B66" s="169">
        <f>'将来負担比率（分子）の構造'!I$41</f>
        <v>16271</v>
      </c>
      <c r="C66" s="169"/>
      <c r="D66" s="169"/>
      <c r="E66" s="169">
        <f>'将来負担比率（分子）の構造'!J$41</f>
        <v>15434</v>
      </c>
      <c r="F66" s="169"/>
      <c r="G66" s="169"/>
      <c r="H66" s="169">
        <f>'将来負担比率（分子）の構造'!K$41</f>
        <v>14542</v>
      </c>
      <c r="I66" s="169"/>
      <c r="J66" s="169"/>
      <c r="K66" s="169">
        <f>'将来負担比率（分子）の構造'!L$41</f>
        <v>14034</v>
      </c>
      <c r="L66" s="169"/>
      <c r="M66" s="169"/>
      <c r="N66" s="169">
        <f>'将来負担比率（分子）の構造'!M$41</f>
        <v>12832</v>
      </c>
      <c r="O66" s="169"/>
      <c r="P66" s="169"/>
    </row>
    <row r="67" spans="1:16" x14ac:dyDescent="0.2">
      <c r="A67" s="169" t="s">
        <v>76</v>
      </c>
      <c r="B67" s="169" t="e">
        <f>NA()</f>
        <v>#N/A</v>
      </c>
      <c r="C67" s="169">
        <f>IF(ISNUMBER('将来負担比率（分子）の構造'!I$53), IF('将来負担比率（分子）の構造'!I$53 &lt; 0, 0, '将来負担比率（分子）の構造'!I$53), NA())</f>
        <v>4286</v>
      </c>
      <c r="D67" s="169" t="e">
        <f>NA()</f>
        <v>#N/A</v>
      </c>
      <c r="E67" s="169" t="e">
        <f>NA()</f>
        <v>#N/A</v>
      </c>
      <c r="F67" s="169">
        <f>IF(ISNUMBER('将来負担比率（分子）の構造'!J$53), IF('将来負担比率（分子）の構造'!J$53 &lt; 0, 0, '将来負担比率（分子）の構造'!J$53), NA())</f>
        <v>4163</v>
      </c>
      <c r="G67" s="169" t="e">
        <f>NA()</f>
        <v>#N/A</v>
      </c>
      <c r="H67" s="169" t="e">
        <f>NA()</f>
        <v>#N/A</v>
      </c>
      <c r="I67" s="169">
        <f>IF(ISNUMBER('将来負担比率（分子）の構造'!K$53), IF('将来負担比率（分子）の構造'!K$53 &lt; 0, 0, '将来負担比率（分子）の構造'!K$53), NA())</f>
        <v>2128</v>
      </c>
      <c r="J67" s="169" t="e">
        <f>NA()</f>
        <v>#N/A</v>
      </c>
      <c r="K67" s="169" t="e">
        <f>NA()</f>
        <v>#N/A</v>
      </c>
      <c r="L67" s="169">
        <f>IF(ISNUMBER('将来負担比率（分子）の構造'!L$53), IF('将来負担比率（分子）の構造'!L$53 &lt; 0, 0, '将来負担比率（分子）の構造'!L$53), NA())</f>
        <v>472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1225</v>
      </c>
      <c r="C72" s="173">
        <f>基金残高に係る経年分析!G55</f>
        <v>2006</v>
      </c>
      <c r="D72" s="173">
        <f>基金残高に係る経年分析!H55</f>
        <v>2029</v>
      </c>
    </row>
    <row r="73" spans="1:16" x14ac:dyDescent="0.2">
      <c r="A73" s="172" t="s">
        <v>79</v>
      </c>
      <c r="B73" s="173">
        <f>基金残高に係る経年分析!F56</f>
        <v>534</v>
      </c>
      <c r="C73" s="173">
        <f>基金残高に係る経年分析!G56</f>
        <v>396</v>
      </c>
      <c r="D73" s="173">
        <f>基金残高に係る経年分析!H56</f>
        <v>396</v>
      </c>
    </row>
    <row r="74" spans="1:16" x14ac:dyDescent="0.2">
      <c r="A74" s="172" t="s">
        <v>80</v>
      </c>
      <c r="B74" s="173">
        <f>基金残高に係る経年分析!F57</f>
        <v>190</v>
      </c>
      <c r="C74" s="173">
        <f>基金残高に係る経年分析!G57</f>
        <v>606</v>
      </c>
      <c r="D74" s="173">
        <f>基金残高に係る経年分析!H57</f>
        <v>1278</v>
      </c>
    </row>
  </sheetData>
  <sheetProtection algorithmName="SHA-512" hashValue="uei+kdF1mvCHQZcOQWWUVx6cJNvgdKSeLt835XcSZtne7wONHKcLFa25HCHm205DAJQ5ARPKUMzcrLVql9qyUA==" saltValue="T/r5yNeJ6v+2ynM852uS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2024-03-25T08:38:59Z</cp:lastPrinted>
  <dcterms:created xsi:type="dcterms:W3CDTF">2024-03-14T01:51:33Z</dcterms:created>
  <dcterms:modified xsi:type="dcterms:W3CDTF">2024-11-14T01:03:59Z</dcterms:modified>
  <cp:category/>
</cp:coreProperties>
</file>