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v201\各課等\財政課\財政班\財政状況資料集【分析表】(H19～）\令和4年度\HP掲載\3月末\"/>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<sst xmlns="http://schemas.openxmlformats.org/spreadsheetml/2006/main" count="1120" uniqueCount="597">
  <si>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</si>
  <si>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</si>
  <si>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</si>
  <si>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</si>
  <si>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</si>
  <si>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</si>
  <si>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</si>
  <si>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</si>
  <si>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</si>
  <si>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</si>
  <si>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</si>
  <si>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</si>
  <si>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</si>
  <si>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</si>
  <si>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</si>
  <si>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</si>
  <si>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</si>
  <si>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</si>
  <si>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</si>
  <si>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</si>
  <si>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</si>
  <si>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</si>
  <si>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</si>
  <si>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</si>
  <si>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</si>
  <si>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</si>
  <si>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</si>
  <si>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</si>
  <si>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</si>
  <si>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</si>
  <si>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</si>
  <si>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</si>
  <si>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</si>
  <si>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</si>
  <si>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</si>
  <si>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</si>
  <si>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</si>
  <si>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</si>
  <si>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</si>
  <si>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</si>
  <si>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</si>
  <si>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</si>
  <si>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</si>
  <si>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</si>
  <si>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</si>
  <si>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</si>
  <si>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</si>
  <si>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</si>
  <si>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</si>
  <si>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</si>
  <si>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</si>
  <si>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</si>
  <si>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</si>
  <si>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</si>
  <si>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</si>
  <si>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</si>
  <si>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</si>
  <si>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</si>
  <si>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</si>
  <si>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</si>
  <si>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</si>
  <si>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</si>
  <si>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</si>
  <si>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</si>
  <si>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</si>
  <si>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</si>
  <si>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</si>
  <si>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</si>
  <si>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</si>
  <si>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</si>
  <si>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</si>
  <si>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</si>
  <si>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</si>
  <si>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</si>
  <si>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</si>
  <si>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</si>
  <si>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</si>
  <si>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</si>
  <si>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</si>
  <si>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</si>
  <si>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</si>
  <si>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</si>
  <si>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</si>
  <si>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</si>
  <si>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</si>
  <si>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</si>
  <si>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</si>
  <si>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</si>
  <si>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</si>
  <si>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</si>
  <si>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</si>
  <si>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</si>
  <si>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</si>
  <si>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</si>
  <si>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</si>
  <si>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</si>
  <si>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</si>
  <si>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</si>
  <si>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</si>
  <si>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富里市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</si>
  <si>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</si>
  <si>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</si>
  <si>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</si>
  <si>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</si>
  <si>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</si>
  <si>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</si>
  <si>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</si>
  <si>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</si>
  <si>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</si>
  <si>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</si>
  <si>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</si>
  <si>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</si>
  <si>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</si>
  <si>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</si>
  <si>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</si>
  <si>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</si>
  <si>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</si>
  <si>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</si>
  <si>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</si>
  <si>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</si>
  <si>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</si>
  <si>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</si>
  <si>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</si>
  <si>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</si>
  <si>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</si>
  <si>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</si>
  <si>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</si>
  <si>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</si>
  <si>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</si>
  <si>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</si>
  <si>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</si>
  <si>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</si>
  <si>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</si>
  <si>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</si>
  <si>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</si>
  <si>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</si>
  <si>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</si>
  <si>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</si>
  <si>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</si>
  <si>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</si>
  <si>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</si>
  <si>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</si>
  <si>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</si>
  <si>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</si>
  <si>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</si>
  <si>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</si>
  <si>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</si>
  <si>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</si>
  <si>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</si>
  <si>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</si>
  <si>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</si>
  <si>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</si>
  <si>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</si>
  <si>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</si>
  <si>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</si>
  <si>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</si>
  <si>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</si>
  <si>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</si>
  <si>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</si>
  <si>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</si>
  <si>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</si>
  <si>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</si>
  <si>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</si>
  <si>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</si>
  <si>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</si>
  <si>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</si>
  <si>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</si>
  <si>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</si>
  <si>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</si>
  <si>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</si>
  <si>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</si>
  <si>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</si>
  <si>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</si>
  <si>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</si>
  <si>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</si>
  <si>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</si>
  <si>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</si>
  <si>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</si>
  <si>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</si>
  <si>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</si>
  <si>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</si>
  <si>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</si>
  <si>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</si>
  <si>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</si>
  <si>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</si>
  <si>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</si>
  <si>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</si>
  <si>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</si>
  <si>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</si>
  <si>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</si>
  <si>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</si>
  <si>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</si>
  <si>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</si>
  <si>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</si>
  <si>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</si>
  <si>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</si>
  <si>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</si>
  <si>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</si>
  <si>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</si>
  <si>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</si>
  <si>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</si>
  <si>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</si>
  <si>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</si>
  <si>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</si>
  <si>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</si>
  <si>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</si>
  <si>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</si>
  <si>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</si>
  <si>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</si>
  <si>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</si>
  <si>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</si>
  <si>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</si>
  <si>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</si>
  <si>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</si>
  <si>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</si>
  <si>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千葉県富里市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</si>
  <si>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</si>
  <si>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</si>
  <si>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</si>
  <si>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</si>
  <si>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</si>
  <si>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</si>
  <si>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</si>
  <si>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</si>
  <si>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</si>
  <si>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</si>
  <si>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</si>
  <si>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</si>
  <si>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</si>
  <si>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</si>
  <si>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</si>
  <si>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</si>
  <si>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</si>
  <si>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</si>
  <si>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</si>
  <si>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</si>
  <si>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</si>
  <si>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</si>
  <si>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</si>
  <si>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</si>
  <si>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</si>
  <si>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</si>
  <si>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</si>
  <si>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</si>
  <si>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</si>
  <si>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</si>
  <si>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</si>
  <si>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</si>
  <si>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</si>
  <si>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</si>
  <si>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</si>
  <si>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</si>
  <si>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</si>
  <si>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</si>
  <si>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</si>
  <si>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</si>
  <si>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</si>
  <si>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</si>
  <si>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</si>
  <si>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</si>
  <si>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</si>
  <si>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</si>
  <si>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</si>
  <si>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</si>
  <si>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</si>
  <si>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</si>
  <si>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</si>
  <si>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</si>
  <si>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</si>
  <si>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</si>
  <si>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</si>
  <si>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</si>
  <si>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</si>
  <si>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</si>
  <si>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</si>
  <si>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</si>
  <si>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</si>
  <si>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</si>
  <si>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</si>
  <si>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</si>
  <si>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</si>
  <si>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</si>
  <si>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</si>
  <si>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</si>
  <si>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</si>
  <si>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</si>
  <si>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</si>
  <si>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</si>
  <si>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</si>
  <si>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</si>
  <si>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</si>
  <si>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</si>
  <si>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</si>
  <si>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</si>
  <si>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</si>
  <si>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</si>
  <si>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</si>
  <si>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</si>
  <si>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</si>
  <si>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</si>
  <si>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</si>
  <si>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</si>
  <si>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</si>
  <si>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</si>
  <si>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</si>
  <si>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</si>
  <si>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</si>
  <si>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</si>
  <si>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</si>
  <si>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</si>
  <si>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</si>
  <si>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</si>
  <si>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</si>
  <si>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</si>
  <si>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</si>
  <si>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</si>
  <si>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</si>
  <si>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</si>
  <si>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</si>
  <si>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</si>
  <si>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</si>
  <si>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</si>
  <si>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</si>
  <si>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</si>
  <si>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</si>
  <si>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</si>
  <si>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</si>
  <si>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</si>
  <si>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</si>
  <si>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</si>
  <si>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</si>
  <si>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</si>
  <si>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</si>
  <si>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</si>
  <si>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</si>
  <si>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</si>
  <si>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</si>
  <si>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</si>
  <si>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</si>
  <si>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</si>
  <si>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</si>
  <si>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</si>
  <si>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</si>
  <si>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</si>
  <si>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</si>
  <si>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</si>
  <si>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</si>
  <si>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</si>
  <si>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</si>
  <si>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</si>
  <si>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</si>
  <si>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</si>
  <si>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</si>
  <si>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</si>
  <si>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</si>
  <si>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</si>
  <si>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</si>
  <si>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</si>
  <si>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</si>
  <si>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</si>
  <si>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</si>
  <si>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</si>
  <si>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</si>
  <si>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</si>
  <si>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</si>
  <si>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</si>
  <si>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</si>
  <si>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</si>
  <si>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千葉県富里市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</si>
  <si>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</si>
  <si>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</si>
  <si>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</si>
  <si>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</si>
  <si>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</si>
  <si>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</si>
  <si>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</si>
  <si>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</si>
  <si>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</si>
  <si>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</si>
  <si>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</si>
  <si>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</si>
  <si>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</si>
  <si>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</si>
  <si>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</si>
  <si>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</si>
  <si>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</si>
  <si>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</si>
  <si>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</si>
  <si>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</si>
  <si>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</si>
  <si>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</si>
  <si>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</si>
  <si>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</si>
  <si>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</si>
  <si>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</si>
  <si>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</si>
  <si>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</si>
  <si>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</si>
  <si>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</si>
  <si>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</si>
  <si>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</si>
  <si>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</si>
  <si>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</si>
  <si>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</si>
  <si>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</si>
  <si>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</si>
  <si>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</si>
  <si>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</si>
  <si>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</si>
  <si>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</si>
  <si>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</si>
  <si>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</si>
  <si>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</si>
  <si>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</si>
  <si>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</si>
  <si>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</si>
  <si>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</si>
  <si>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</si>
  <si>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</si>
  <si>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</si>
  <si>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</si>
  <si>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</si>
  <si>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</si>
  <si>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</si>
  <si>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</si>
  <si>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</si>
  <si>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</si>
  <si>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</si>
  <si>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</si>
  <si>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</si>
  <si>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</si>
  <si>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</si>
  <si>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</si>
  <si>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</si>
  <si>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</si>
  <si>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</si>
  <si>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</si>
  <si>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</si>
  <si>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</si>
  <si>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</si>
  <si>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</si>
  <si>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</si>
  <si>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</si>
  <si>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</si>
  <si>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</si>
  <si>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</si>
  <si>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</si>
  <si>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</si>
  <si>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</si>
  <si>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</si>
  <si>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</si>
  <si>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</si>
  <si>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</si>
  <si>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</si>
  <si>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</si>
  <si>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</si>
  <si>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</si>
  <si>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</si>
  <si>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</si>
  <si>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</si>
  <si>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</si>
  <si>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</si>
  <si>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</si>
  <si>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</si>
  <si>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</si>
  <si>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</si>
  <si>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</si>
  <si>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</si>
  <si>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</si>
  <si>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</si>
  <si>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</si>
  <si>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</si>
  <si>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</si>
  <si>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</si>
  <si>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</si>
  <si>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</si>
  <si>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</si>
  <si>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</si>
  <si>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</si>
  <si>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</si>
  <si>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</si>
  <si>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</si>
  <si>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</si>
  <si>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</si>
  <si>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</si>
  <si>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</si>
  <si>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</si>
  <si>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</si>
  <si>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</si>
  <si>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</si>
  <si>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</si>
  <si>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</si>
  <si>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</si>
  <si>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</si>
  <si>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</si>
  <si>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</si>
  <si>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</si>
  <si>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</si>
  <si>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</si>
  <si>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</si>
  <si>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</si>
  <si>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</si>
  <si>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</si>
  <si>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</si>
  <si>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</si>
  <si>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</si>
  <si>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</si>
  <si>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</si>
  <si>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</si>
  <si>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</si>
  <si>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</si>
  <si>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</si>
  <si>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</si>
  <si>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</si>
  <si>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</si>
  <si>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</si>
  <si>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</si>
  <si>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</si>
  <si>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</si>
  <si>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</si>
  <si>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</si>
  <si>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</si>
  <si>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</si>
  <si>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</si>
  <si>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</si>
  <si>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</si>
  <si>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</si>
  <si>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</si>
  <si>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</si>
  <si>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</si>
  <si>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</si>
  <si>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</si>
  <si>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</si>
  <si>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</si>
  <si>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</si>
  <si>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</si>
  <si>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</si>
  <si>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</si>
  <si>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</si>
  <si>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</si>
  <si>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</si>
  <si>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</si>
  <si>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</si>
  <si>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</si>
  <si>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</si>
  <si>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</si>
  <si>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</si>
  <si>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</si>
  <si>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</si>
  <si>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</si>
  <si>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</si>
  <si>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</si>
  <si>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</si>
  <si>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</si>
  <si>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</si>
  <si>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</si>
  <si>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</si>
  <si>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</si>
  <si>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</si>
  <si>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</si>
  <si>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</si>
  <si>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</si>
  <si>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</si>
  <si>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</si>
  <si>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</si>
  <si>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</si>
  <si>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3.20</t>
  </si>
  <si>
    <t>▲ 2.20</t>
  </si>
  <si>
    <t>一般会計</t>
  </si>
  <si>
    <t>水道事業会計</t>
  </si>
  <si>
    <t>下水道事業会計</t>
  </si>
  <si>
    <t>国民健康保険特別会計</t>
  </si>
  <si>
    <t>介護保険特別会計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</si>
  <si>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</si>
  <si>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</si>
  <si>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</si>
  <si>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</si>
  <si>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</si>
  <si>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</si>
  <si>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</si>
  <si>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</si>
  <si>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</si>
  <si>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教育施設整備基金</t>
    <phoneticPr fontId="2"/>
  </si>
  <si>
    <t>公共施設整備基金</t>
    <phoneticPr fontId="2"/>
  </si>
  <si>
    <t>庁舎整備基金</t>
    <phoneticPr fontId="2"/>
  </si>
  <si>
    <t>安全なまちづくり基金</t>
    <phoneticPr fontId="2"/>
  </si>
  <si>
    <t>衛生施設整備基金</t>
    <phoneticPr fontId="2"/>
  </si>
  <si>
    <t>-</t>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</si>
  <si>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</si>
  <si>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</si>
  <si>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</si>
  <si>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</si>
  <si>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印旛衛生施設管理組合（一般会計）</t>
    <rPh sb="11" eb="13">
      <t>イッパン</t>
    </rPh>
    <rPh sb="13" eb="15">
      <t>カイケイ</t>
    </rPh>
    <phoneticPr fontId="2"/>
  </si>
  <si>
    <t>印旛郡市広域市町村圏事務組合（一般会計）</t>
    <rPh sb="15" eb="17">
      <t>イッパン</t>
    </rPh>
    <rPh sb="17" eb="19">
      <t>カイケイ</t>
    </rPh>
    <phoneticPr fontId="2"/>
  </si>
  <si>
    <t>印旛郡市広域市町村圏事務組合（水道用水供給事業会計）</t>
    <rPh sb="15" eb="17">
      <t>スイドウ</t>
    </rPh>
    <rPh sb="17" eb="19">
      <t>ヨウスイ</t>
    </rPh>
    <rPh sb="19" eb="21">
      <t>キョウキュウ</t>
    </rPh>
    <rPh sb="21" eb="23">
      <t>ジギョウ</t>
    </rPh>
    <rPh sb="23" eb="25">
      <t>カイケイ</t>
    </rPh>
    <phoneticPr fontId="2"/>
  </si>
  <si>
    <t>千葉県後期高齢者医療広域連合（一般会計）</t>
    <phoneticPr fontId="2"/>
  </si>
  <si>
    <t>千葉県後期高齢者医療広域連合（後期高齢者医療特別会計）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</si>
</sst>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5B47-48F8-9315-C4FCAE7EFA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14779</c:v>
                </c:pt>
                <c:pt idx="1">
                  <c:v>22273</c:v>
                </c:pt>
                <c:pt idx="2">
                  <c:v>29985</c:v>
                </c:pt>
                <c:pt idx="3">
                  <c:v>30294</c:v>
                </c:pt>
                <c:pt idx="4">
                  <c:v>22416</c:v>
                </c:pt>
              </c:numCache>
            </c:numRef>
          </c:val>
          <c:smooth val="0"/>
          <c:extLst>
            <c:ext xmlns:c16="http://schemas.microsoft.com/office/drawing/2014/chart" uri="{C3380CC4-5D6E-409C-BE32-E72D297353CC}">
              <c16:uniqueId val="{00000001-5B47-48F8-9315-C4FCAE7EFA4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c:v>
                </c:pt>
                <c:pt idx="1">
                  <c:v>10.06</c:v>
                </c:pt>
                <c:pt idx="2">
                  <c:v>9.2100000000000009</c:v>
                </c:pt>
                <c:pt idx="3">
                  <c:v>11.36</c:v>
                </c:pt>
                <c:pt idx="4">
                  <c:v>9.15</c:v>
                </c:pt>
              </c:numCache>
            </c:numRef>
          </c:val>
          <c:extLst>
            <c:ext xmlns:c16="http://schemas.microsoft.com/office/drawing/2014/chart" uri="{C3380CC4-5D6E-409C-BE32-E72D297353CC}">
              <c16:uniqueId val="{00000000-2ABB-4E37-9E74-ED28E2FE3F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12.32</c:v>
                </c:pt>
                <c:pt idx="1">
                  <c:v>5.95</c:v>
                </c:pt>
                <c:pt idx="2">
                  <c:v>12.63</c:v>
                </c:pt>
                <c:pt idx="3">
                  <c:v>19.46</c:v>
                </c:pt>
                <c:pt idx="4">
                  <c:v>20.059999999999999</c:v>
                </c:pt>
              </c:numCache>
            </c:numRef>
          </c:val>
          <c:extLst>
            <c:ext xmlns:c16="http://schemas.microsoft.com/office/drawing/2014/chart" uri="{C3380CC4-5D6E-409C-BE32-E72D297353CC}">
              <c16:uniqueId val="{00000001-2ABB-4E37-9E74-ED28E2FE3F4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0.54</c:v>
                </c:pt>
                <c:pt idx="1">
                  <c:v>-3.2</c:v>
                </c:pt>
                <c:pt idx="2">
                  <c:v>6.52</c:v>
                </c:pt>
                <c:pt idx="3">
                  <c:v>10.27</c:v>
                </c:pt>
                <c:pt idx="4">
                  <c:v>-2.2000000000000002</c:v>
                </c:pt>
              </c:numCache>
            </c:numRef>
          </c:val>
          <c:smooth val="0"/>
          <c:extLst>
            <c:ext xmlns:c16="http://schemas.microsoft.com/office/drawing/2014/chart" uri="{C3380CC4-5D6E-409C-BE32-E72D297353CC}">
              <c16:uniqueId val="{00000002-2ABB-4E37-9E74-ED28E2FE3F4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207-46D6-8E3A-8DB5DFCC99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07-46D6-8E3A-8DB5DFCC999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207-46D6-8E3A-8DB5DFCC999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207-46D6-8E3A-8DB5DFCC999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0.02</c:v>
                </c:pt>
                <c:pt idx="4">
                  <c:v>#N/A</c:v>
                </c:pt>
                <c:pt idx="5">
                  <c:v>0</c:v>
                </c:pt>
                <c:pt idx="6">
                  <c:v>#N/A</c:v>
                </c:pt>
                <c:pt idx="7">
                  <c:v>0.02</c:v>
                </c:pt>
                <c:pt idx="8">
                  <c:v>#N/A</c:v>
                </c:pt>
                <c:pt idx="9">
                  <c:v>0.01</c:v>
                </c:pt>
              </c:numCache>
            </c:numRef>
          </c:val>
          <c:extLst>
            <c:ext xmlns:c16="http://schemas.microsoft.com/office/drawing/2014/chart" uri="{C3380CC4-5D6E-409C-BE32-E72D297353CC}">
              <c16:uniqueId val="{00000004-E207-46D6-8E3A-8DB5DFCC999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0.62</c:v>
                </c:pt>
                <c:pt idx="2">
                  <c:v>#N/A</c:v>
                </c:pt>
                <c:pt idx="3">
                  <c:v>0.41</c:v>
                </c:pt>
                <c:pt idx="4">
                  <c:v>#N/A</c:v>
                </c:pt>
                <c:pt idx="5">
                  <c:v>0.39</c:v>
                </c:pt>
                <c:pt idx="6">
                  <c:v>#N/A</c:v>
                </c:pt>
                <c:pt idx="7">
                  <c:v>0.44</c:v>
                </c:pt>
                <c:pt idx="8">
                  <c:v>#N/A</c:v>
                </c:pt>
                <c:pt idx="9">
                  <c:v>0.47</c:v>
                </c:pt>
              </c:numCache>
            </c:numRef>
          </c:val>
          <c:extLst>
            <c:ext xmlns:c16="http://schemas.microsoft.com/office/drawing/2014/chart" uri="{C3380CC4-5D6E-409C-BE32-E72D297353CC}">
              <c16:uniqueId val="{00000005-E207-46D6-8E3A-8DB5DFCC999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1.85</c:v>
                </c:pt>
                <c:pt idx="2">
                  <c:v>#N/A</c:v>
                </c:pt>
                <c:pt idx="3">
                  <c:v>2.06</c:v>
                </c:pt>
                <c:pt idx="4">
                  <c:v>#N/A</c:v>
                </c:pt>
                <c:pt idx="5">
                  <c:v>1.75</c:v>
                </c:pt>
                <c:pt idx="6">
                  <c:v>#N/A</c:v>
                </c:pt>
                <c:pt idx="7">
                  <c:v>0.99</c:v>
                </c:pt>
                <c:pt idx="8">
                  <c:v>#N/A</c:v>
                </c:pt>
                <c:pt idx="9">
                  <c:v>0.84</c:v>
                </c:pt>
              </c:numCache>
            </c:numRef>
          </c:val>
          <c:extLst>
            <c:ext xmlns:c16="http://schemas.microsoft.com/office/drawing/2014/chart" uri="{C3380CC4-5D6E-409C-BE32-E72D297353CC}">
              <c16:uniqueId val="{00000006-E207-46D6-8E3A-8DB5DFCC999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0.48</c:v>
                </c:pt>
                <c:pt idx="2">
                  <c:v>#N/A</c:v>
                </c:pt>
                <c:pt idx="3">
                  <c:v>0.61</c:v>
                </c:pt>
                <c:pt idx="4">
                  <c:v>#N/A</c:v>
                </c:pt>
                <c:pt idx="5">
                  <c:v>1.34</c:v>
                </c:pt>
                <c:pt idx="6">
                  <c:v>#N/A</c:v>
                </c:pt>
                <c:pt idx="7">
                  <c:v>1.46</c:v>
                </c:pt>
                <c:pt idx="8">
                  <c:v>#N/A</c:v>
                </c:pt>
                <c:pt idx="9">
                  <c:v>2.13</c:v>
                </c:pt>
              </c:numCache>
            </c:numRef>
          </c:val>
          <c:extLst>
            <c:ext xmlns:c16="http://schemas.microsoft.com/office/drawing/2014/chart" uri="{C3380CC4-5D6E-409C-BE32-E72D297353CC}">
              <c16:uniqueId val="{00000007-E207-46D6-8E3A-8DB5DFCC999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9.58</c:v>
                </c:pt>
                <c:pt idx="2">
                  <c:v>#N/A</c:v>
                </c:pt>
                <c:pt idx="3">
                  <c:v>9.89</c:v>
                </c:pt>
                <c:pt idx="4">
                  <c:v>#N/A</c:v>
                </c:pt>
                <c:pt idx="5">
                  <c:v>9.24</c:v>
                </c:pt>
                <c:pt idx="6">
                  <c:v>#N/A</c:v>
                </c:pt>
                <c:pt idx="7">
                  <c:v>8.44</c:v>
                </c:pt>
                <c:pt idx="8">
                  <c:v>#N/A</c:v>
                </c:pt>
                <c:pt idx="9">
                  <c:v>8.35</c:v>
                </c:pt>
              </c:numCache>
            </c:numRef>
          </c:val>
          <c:extLst>
            <c:ext xmlns:c16="http://schemas.microsoft.com/office/drawing/2014/chart" uri="{C3380CC4-5D6E-409C-BE32-E72D297353CC}">
              <c16:uniqueId val="{00000008-E207-46D6-8E3A-8DB5DFCC999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6.99</c:v>
                </c:pt>
                <c:pt idx="2">
                  <c:v>#N/A</c:v>
                </c:pt>
                <c:pt idx="3">
                  <c:v>10.06</c:v>
                </c:pt>
                <c:pt idx="4">
                  <c:v>#N/A</c:v>
                </c:pt>
                <c:pt idx="5">
                  <c:v>9.1999999999999993</c:v>
                </c:pt>
                <c:pt idx="6">
                  <c:v>#N/A</c:v>
                </c:pt>
                <c:pt idx="7">
                  <c:v>11.35</c:v>
                </c:pt>
                <c:pt idx="8">
                  <c:v>#N/A</c:v>
                </c:pt>
                <c:pt idx="9">
                  <c:v>9.14</c:v>
                </c:pt>
              </c:numCache>
            </c:numRef>
          </c:val>
          <c:extLst>
            <c:ext xmlns:c16="http://schemas.microsoft.com/office/drawing/2014/chart" uri="{C3380CC4-5D6E-409C-BE32-E72D297353CC}">
              <c16:uniqueId val="{00000009-E207-46D6-8E3A-8DB5DFCC999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1240</c:v>
                </c:pt>
                <c:pt idx="5">
                  <c:v>1276</c:v>
                </c:pt>
                <c:pt idx="8">
                  <c:v>1285</c:v>
                </c:pt>
                <c:pt idx="11">
                  <c:v>1259</c:v>
                </c:pt>
                <c:pt idx="14">
                  <c:v>1213</c:v>
                </c:pt>
              </c:numCache>
            </c:numRef>
          </c:val>
          <c:extLst>
            <c:ext xmlns:c16="http://schemas.microsoft.com/office/drawing/2014/chart" uri="{C3380CC4-5D6E-409C-BE32-E72D297353CC}">
              <c16:uniqueId val="{00000000-19A2-40B1-8182-1C2F33ED3C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9A2-40B1-8182-1C2F33ED3C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9A2-40B1-8182-1C2F33ED3C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A2-40B1-8182-1C2F33ED3C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197</c:v>
                </c:pt>
                <c:pt idx="3">
                  <c:v>213</c:v>
                </c:pt>
                <c:pt idx="6">
                  <c:v>208</c:v>
                </c:pt>
                <c:pt idx="9">
                  <c:v>187</c:v>
                </c:pt>
                <c:pt idx="12">
                  <c:v>168</c:v>
                </c:pt>
              </c:numCache>
            </c:numRef>
          </c:val>
          <c:extLst>
            <c:ext xmlns:c16="http://schemas.microsoft.com/office/drawing/2014/chart" uri="{C3380CC4-5D6E-409C-BE32-E72D297353CC}">
              <c16:uniqueId val="{00000004-19A2-40B1-8182-1C2F33ED3C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A2-40B1-8182-1C2F33ED3C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9A2-40B1-8182-1C2F33ED3C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1678</c:v>
                </c:pt>
                <c:pt idx="3">
                  <c:v>1727</c:v>
                </c:pt>
                <c:pt idx="6">
                  <c:v>1715</c:v>
                </c:pt>
                <c:pt idx="9">
                  <c:v>1713</c:v>
                </c:pt>
                <c:pt idx="12">
                  <c:v>1700</c:v>
                </c:pt>
              </c:numCache>
            </c:numRef>
          </c:val>
          <c:extLst>
            <c:ext xmlns:c16="http://schemas.microsoft.com/office/drawing/2014/chart" uri="{C3380CC4-5D6E-409C-BE32-E72D297353CC}">
              <c16:uniqueId val="{00000007-19A2-40B1-8182-1C2F33ED3CB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635</c:v>
                </c:pt>
                <c:pt idx="2">
                  <c:v>#N/A</c:v>
                </c:pt>
                <c:pt idx="3">
                  <c:v>#N/A</c:v>
                </c:pt>
                <c:pt idx="4">
                  <c:v>664</c:v>
                </c:pt>
                <c:pt idx="5">
                  <c:v>#N/A</c:v>
                </c:pt>
                <c:pt idx="6">
                  <c:v>#N/A</c:v>
                </c:pt>
                <c:pt idx="7">
                  <c:v>638</c:v>
                </c:pt>
                <c:pt idx="8">
                  <c:v>#N/A</c:v>
                </c:pt>
                <c:pt idx="9">
                  <c:v>#N/A</c:v>
                </c:pt>
                <c:pt idx="10">
                  <c:v>641</c:v>
                </c:pt>
                <c:pt idx="11">
                  <c:v>#N/A</c:v>
                </c:pt>
                <c:pt idx="12">
                  <c:v>#N/A</c:v>
                </c:pt>
                <c:pt idx="13">
                  <c:v>655</c:v>
                </c:pt>
                <c:pt idx="14">
                  <c:v>#N/A</c:v>
                </c:pt>
              </c:numCache>
            </c:numRef>
          </c:val>
          <c:smooth val="0"/>
          <c:extLst>
            <c:ext xmlns:c16="http://schemas.microsoft.com/office/drawing/2014/chart" uri="{C3380CC4-5D6E-409C-BE32-E72D297353CC}">
              <c16:uniqueId val="{00000008-19A2-40B1-8182-1C2F33ED3CB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12431</c:v>
                </c:pt>
                <c:pt idx="5">
                  <c:v>12146</c:v>
                </c:pt>
                <c:pt idx="8">
                  <c:v>11835</c:v>
                </c:pt>
                <c:pt idx="11">
                  <c:v>11595</c:v>
                </c:pt>
                <c:pt idx="14">
                  <c:v>10927</c:v>
                </c:pt>
              </c:numCache>
            </c:numRef>
          </c:val>
          <c:extLst>
            <c:ext xmlns:c16="http://schemas.microsoft.com/office/drawing/2014/chart" uri="{C3380CC4-5D6E-409C-BE32-E72D297353CC}">
              <c16:uniqueId val="{00000000-486D-48BB-ACBB-442C0DD7788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1451</c:v>
                </c:pt>
                <c:pt idx="5">
                  <c:v>1221</c:v>
                </c:pt>
                <c:pt idx="8">
                  <c:v>1498</c:v>
                </c:pt>
                <c:pt idx="11">
                  <c:v>1343</c:v>
                </c:pt>
                <c:pt idx="14">
                  <c:v>1104</c:v>
                </c:pt>
              </c:numCache>
            </c:numRef>
          </c:val>
          <c:extLst>
            <c:ext xmlns:c16="http://schemas.microsoft.com/office/drawing/2014/chart" uri="{C3380CC4-5D6E-409C-BE32-E72D297353CC}">
              <c16:uniqueId val="{00000001-486D-48BB-ACBB-442C0DD7788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3274</c:v>
                </c:pt>
                <c:pt idx="5">
                  <c:v>3008</c:v>
                </c:pt>
                <c:pt idx="8">
                  <c:v>3997</c:v>
                </c:pt>
                <c:pt idx="11">
                  <c:v>5117</c:v>
                </c:pt>
                <c:pt idx="14">
                  <c:v>5753</c:v>
                </c:pt>
              </c:numCache>
            </c:numRef>
          </c:val>
          <c:extLst>
            <c:ext xmlns:c16="http://schemas.microsoft.com/office/drawing/2014/chart" uri="{C3380CC4-5D6E-409C-BE32-E72D297353CC}">
              <c16:uniqueId val="{00000002-486D-48BB-ACBB-442C0DD7788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86D-48BB-ACBB-442C0DD7788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86D-48BB-ACBB-442C0DD7788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86D-48BB-ACBB-442C0DD7788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1994</c:v>
                </c:pt>
                <c:pt idx="3">
                  <c:v>2236</c:v>
                </c:pt>
                <c:pt idx="6">
                  <c:v>2249</c:v>
                </c:pt>
                <c:pt idx="9">
                  <c:v>2307</c:v>
                </c:pt>
                <c:pt idx="12">
                  <c:v>2452</c:v>
                </c:pt>
              </c:numCache>
            </c:numRef>
          </c:val>
          <c:extLst>
            <c:ext xmlns:c16="http://schemas.microsoft.com/office/drawing/2014/chart" uri="{C3380CC4-5D6E-409C-BE32-E72D297353CC}">
              <c16:uniqueId val="{00000006-486D-48BB-ACBB-442C0DD7788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86D-48BB-ACBB-442C0DD7788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1991</c:v>
                </c:pt>
                <c:pt idx="3">
                  <c:v>1681</c:v>
                </c:pt>
                <c:pt idx="6">
                  <c:v>1480</c:v>
                </c:pt>
                <c:pt idx="9">
                  <c:v>1426</c:v>
                </c:pt>
                <c:pt idx="12">
                  <c:v>1344</c:v>
                </c:pt>
              </c:numCache>
            </c:numRef>
          </c:val>
          <c:extLst>
            <c:ext xmlns:c16="http://schemas.microsoft.com/office/drawing/2014/chart" uri="{C3380CC4-5D6E-409C-BE32-E72D297353CC}">
              <c16:uniqueId val="{00000008-486D-48BB-ACBB-442C0DD7788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1186</c:v>
                </c:pt>
                <c:pt idx="3">
                  <c:v>1186</c:v>
                </c:pt>
                <c:pt idx="6">
                  <c:v>1186</c:v>
                </c:pt>
                <c:pt idx="9">
                  <c:v>761</c:v>
                </c:pt>
                <c:pt idx="12">
                  <c:v>760</c:v>
                </c:pt>
              </c:numCache>
            </c:numRef>
          </c:val>
          <c:extLst>
            <c:ext xmlns:c16="http://schemas.microsoft.com/office/drawing/2014/chart" uri="{C3380CC4-5D6E-409C-BE32-E72D297353CC}">
              <c16:uniqueId val="{00000009-486D-48BB-ACBB-442C0DD7788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16271</c:v>
                </c:pt>
                <c:pt idx="3">
                  <c:v>15434</c:v>
                </c:pt>
                <c:pt idx="6">
                  <c:v>14542</c:v>
                </c:pt>
                <c:pt idx="9">
                  <c:v>14034</c:v>
                </c:pt>
                <c:pt idx="12">
                  <c:v>12832</c:v>
                </c:pt>
              </c:numCache>
            </c:numRef>
          </c:val>
          <c:extLst>
            <c:ext xmlns:c16="http://schemas.microsoft.com/office/drawing/2014/chart" uri="{C3380CC4-5D6E-409C-BE32-E72D297353CC}">
              <c16:uniqueId val="{0000000A-486D-48BB-ACBB-442C0DD7788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4286</c:v>
                </c:pt>
                <c:pt idx="2">
                  <c:v>#N/A</c:v>
                </c:pt>
                <c:pt idx="3">
                  <c:v>#N/A</c:v>
                </c:pt>
                <c:pt idx="4">
                  <c:v>4163</c:v>
                </c:pt>
                <c:pt idx="5">
                  <c:v>#N/A</c:v>
                </c:pt>
                <c:pt idx="6">
                  <c:v>#N/A</c:v>
                </c:pt>
                <c:pt idx="7">
                  <c:v>2128</c:v>
                </c:pt>
                <c:pt idx="8">
                  <c:v>#N/A</c:v>
                </c:pt>
                <c:pt idx="9">
                  <c:v>#N/A</c:v>
                </c:pt>
                <c:pt idx="10">
                  <c:v>472</c:v>
                </c:pt>
                <c:pt idx="11">
                  <c:v>#N/A</c:v>
                </c:pt>
                <c:pt idx="12">
                  <c:v>#N/A</c:v>
                </c:pt>
                <c:pt idx="13">
                  <c:v>0</c:v>
                </c:pt>
                <c:pt idx="14">
                  <c:v>#N/A</c:v>
                </c:pt>
              </c:numCache>
            </c:numRef>
          </c:val>
          <c:smooth val="0"/>
          <c:extLst>
            <c:ext xmlns:c16="http://schemas.microsoft.com/office/drawing/2014/chart" uri="{C3380CC4-5D6E-409C-BE32-E72D297353CC}">
              <c16:uniqueId val="{0000000B-486D-48BB-ACBB-442C0DD7788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1225</c:v>
                </c:pt>
                <c:pt idx="1">
                  <c:v>2006</c:v>
                </c:pt>
                <c:pt idx="2">
                  <c:v>2029</c:v>
                </c:pt>
              </c:numCache>
            </c:numRef>
          </c:val>
          <c:extLst>
            <c:ext xmlns:c16="http://schemas.microsoft.com/office/drawing/2014/chart" uri="{C3380CC4-5D6E-409C-BE32-E72D297353CC}">
              <c16:uniqueId val="{00000000-91CF-4C10-8085-B8F021270E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534</c:v>
                </c:pt>
                <c:pt idx="1">
                  <c:v>396</c:v>
                </c:pt>
                <c:pt idx="2">
                  <c:v>396</c:v>
                </c:pt>
              </c:numCache>
            </c:numRef>
          </c:val>
          <c:extLst>
            <c:ext xmlns:c16="http://schemas.microsoft.com/office/drawing/2014/chart" uri="{C3380CC4-5D6E-409C-BE32-E72D297353CC}">
              <c16:uniqueId val="{00000001-91CF-4C10-8085-B8F021270E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190</c:v>
                </c:pt>
                <c:pt idx="1">
                  <c:v>606</c:v>
                </c:pt>
                <c:pt idx="2">
                  <c:v>1278</c:v>
                </c:pt>
              </c:numCache>
            </c:numRef>
          </c:val>
          <c:extLst>
            <c:ext xmlns:c16="http://schemas.microsoft.com/office/drawing/2014/chart" uri="{C3380CC4-5D6E-409C-BE32-E72D297353CC}">
              <c16:uniqueId val="{00000002-91CF-4C10-8085-B8F021270E8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元利償還金については、令和元年度まで増加傾向にあったところ、令和４年度においては、前年に償還終了となる市債が多かったことから、前年比１３百万の減となっている。</a:t>
          </a:r>
          <a:endParaRPr lang="ja-JP" altLang="ja-JP" sz="1400">
            <a:effectLst/>
          </a:endParaRPr>
        </a:p>
        <a:p>
          <a:r>
            <a:rPr kumimoji="1" lang="ja-JP" altLang="ja-JP" sz="1100">
              <a:solidFill>
                <a:schemeClr val="dk1"/>
              </a:solidFill>
              <a:effectLst/>
              <a:latin typeface="+mn-lt"/>
              <a:ea typeface="+mn-ea"/>
              <a:cs typeface="+mn-cs"/>
            </a:rPr>
            <a:t>　引き続き、新規起債に当たっては、事業効果の精査とともに、一定の起債抑制により、市債の適正化を図る。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満期一括償還地方債の償還の財源として利用していない。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将来負担額については、近年減少傾向にあり、令和４年度においても、退職手当負担見込額が増となるものの、起債の抑制などにより将来負担額全体としては前年比１，１４０百万円の減となっている。</a:t>
          </a:r>
          <a:endParaRPr lang="ja-JP" altLang="ja-JP" sz="1400">
            <a:effectLst/>
          </a:endParaRPr>
        </a:p>
        <a:p>
          <a:r>
            <a:rPr kumimoji="1" lang="ja-JP" altLang="ja-JP" sz="1100">
              <a:solidFill>
                <a:schemeClr val="dk1"/>
              </a:solidFill>
              <a:effectLst/>
              <a:latin typeface="+mn-lt"/>
              <a:ea typeface="+mn-ea"/>
              <a:cs typeface="+mn-cs"/>
            </a:rPr>
            <a:t>　また、充当可能財源等についても、充当可能基金の増などがあったことから、充当可能財源等よりも将来負担額が少なくなり、将来負担比率の分子がマイナスとなっている。</a:t>
          </a:r>
          <a:endParaRPr lang="ja-JP" altLang="ja-JP" sz="1400">
            <a:effectLst/>
          </a:endParaRPr>
        </a:p>
        <a:p>
          <a:r>
            <a:rPr kumimoji="1" lang="ja-JP" altLang="ja-JP" sz="1100">
              <a:solidFill>
                <a:schemeClr val="dk1"/>
              </a:solidFill>
              <a:effectLst/>
              <a:latin typeface="+mn-lt"/>
              <a:ea typeface="+mn-ea"/>
              <a:cs typeface="+mn-cs"/>
            </a:rPr>
            <a:t>　将来負担比率は改善しているものの、今後、公共施設の老朽化対策などが重なることから、起債等将来負担の設定に当たっては、市民ニーズの将来にわたる分析や事業効果について、より慎重に検討するよう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千葉県富里市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財政調整基金については、決算剰余金の処分などにより</a:t>
          </a:r>
          <a:r>
            <a:rPr kumimoji="1" lang="ja-JP" altLang="en-US" sz="1100">
              <a:solidFill>
                <a:schemeClr val="tx1"/>
              </a:solidFill>
              <a:effectLst/>
              <a:latin typeface="+mn-lt"/>
              <a:ea typeface="+mn-ea"/>
              <a:cs typeface="+mn-cs"/>
            </a:rPr>
            <a:t>２２，８００</a:t>
          </a:r>
          <a:r>
            <a:rPr kumimoji="1" lang="ja-JP" altLang="ja-JP" sz="1100">
              <a:solidFill>
                <a:schemeClr val="tx1"/>
              </a:solidFill>
              <a:effectLst/>
              <a:latin typeface="+mn-lt"/>
              <a:ea typeface="+mn-ea"/>
              <a:cs typeface="+mn-cs"/>
            </a:rPr>
            <a:t>百万円の増となるとともに、老朽化する公共施設の改修に備え、教育施設整備基金に２</a:t>
          </a:r>
          <a:r>
            <a:rPr kumimoji="1" lang="ja-JP" altLang="en-US" sz="1100">
              <a:solidFill>
                <a:schemeClr val="tx1"/>
              </a:solidFill>
              <a:effectLst/>
              <a:latin typeface="+mn-lt"/>
              <a:ea typeface="+mn-ea"/>
              <a:cs typeface="+mn-cs"/>
            </a:rPr>
            <a:t>００</a:t>
          </a:r>
          <a:r>
            <a:rPr kumimoji="1" lang="ja-JP" altLang="ja-JP" sz="1100">
              <a:solidFill>
                <a:schemeClr val="tx1"/>
              </a:solidFill>
              <a:effectLst/>
              <a:latin typeface="+mn-lt"/>
              <a:ea typeface="+mn-ea"/>
              <a:cs typeface="+mn-cs"/>
            </a:rPr>
            <a:t>百万円、</a:t>
          </a:r>
          <a:r>
            <a:rPr kumimoji="1" lang="ja-JP" altLang="en-US" sz="1100">
              <a:solidFill>
                <a:schemeClr val="tx1"/>
              </a:solidFill>
              <a:effectLst/>
              <a:latin typeface="+mn-lt"/>
              <a:ea typeface="+mn-ea"/>
              <a:cs typeface="+mn-cs"/>
            </a:rPr>
            <a:t>公共施設整備</a:t>
          </a:r>
          <a:r>
            <a:rPr kumimoji="1" lang="ja-JP" altLang="ja-JP" sz="1100">
              <a:solidFill>
                <a:schemeClr val="tx1"/>
              </a:solidFill>
              <a:effectLst/>
              <a:latin typeface="+mn-lt"/>
              <a:ea typeface="+mn-ea"/>
              <a:cs typeface="+mn-cs"/>
            </a:rPr>
            <a:t>基金に</a:t>
          </a:r>
          <a:r>
            <a:rPr kumimoji="1" lang="ja-JP" altLang="en-US" sz="1100">
              <a:solidFill>
                <a:schemeClr val="tx1"/>
              </a:solidFill>
              <a:effectLst/>
              <a:latin typeface="+mn-lt"/>
              <a:ea typeface="+mn-ea"/>
              <a:cs typeface="+mn-cs"/>
            </a:rPr>
            <a:t>３５６</a:t>
          </a:r>
          <a:r>
            <a:rPr kumimoji="1" lang="ja-JP" altLang="ja-JP" sz="1100">
              <a:solidFill>
                <a:schemeClr val="tx1"/>
              </a:solidFill>
              <a:effectLst/>
              <a:latin typeface="+mn-lt"/>
              <a:ea typeface="+mn-ea"/>
              <a:cs typeface="+mn-cs"/>
            </a:rPr>
            <a:t>百万円を任意に積み立て、基金全体では</a:t>
          </a:r>
          <a:r>
            <a:rPr kumimoji="1" lang="ja-JP" altLang="en-US" sz="1100">
              <a:solidFill>
                <a:schemeClr val="tx1"/>
              </a:solidFill>
              <a:effectLst/>
              <a:latin typeface="+mn-lt"/>
              <a:ea typeface="+mn-ea"/>
              <a:cs typeface="+mn-cs"/>
            </a:rPr>
            <a:t>６９６</a:t>
          </a:r>
          <a:r>
            <a:rPr kumimoji="1" lang="ja-JP" altLang="ja-JP" sz="1100">
              <a:solidFill>
                <a:schemeClr val="tx1"/>
              </a:solidFill>
              <a:effectLst/>
              <a:latin typeface="+mn-lt"/>
              <a:ea typeface="+mn-ea"/>
              <a:cs typeface="+mn-cs"/>
            </a:rPr>
            <a:t>百万円の増となった。</a:t>
          </a:r>
          <a:endParaRPr lang="ja-JP" altLang="ja-JP" sz="1400">
            <a:solidFill>
              <a:schemeClr val="tx1"/>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平成２０年代から続けて実施した大型公共事業の影響によ</a:t>
          </a:r>
          <a:r>
            <a:rPr kumimoji="1" lang="ja-JP" altLang="en-US" sz="1100">
              <a:solidFill>
                <a:schemeClr val="tx1"/>
              </a:solidFill>
              <a:effectLst/>
              <a:latin typeface="+mn-lt"/>
              <a:ea typeface="+mn-ea"/>
              <a:cs typeface="+mn-cs"/>
            </a:rPr>
            <a:t>る</a:t>
          </a:r>
          <a:r>
            <a:rPr kumimoji="1" lang="ja-JP" altLang="ja-JP" sz="1100">
              <a:solidFill>
                <a:schemeClr val="tx1"/>
              </a:solidFill>
              <a:effectLst/>
              <a:latin typeface="+mn-lt"/>
              <a:ea typeface="+mn-ea"/>
              <a:cs typeface="+mn-cs"/>
            </a:rPr>
            <a:t>公債費償還</a:t>
          </a:r>
          <a:r>
            <a:rPr kumimoji="1" lang="ja-JP" altLang="en-US" sz="1100">
              <a:solidFill>
                <a:schemeClr val="tx1"/>
              </a:solidFill>
              <a:effectLst/>
              <a:latin typeface="+mn-lt"/>
              <a:ea typeface="+mn-ea"/>
              <a:cs typeface="+mn-cs"/>
            </a:rPr>
            <a:t>は今後逓減傾向にある一方、</a:t>
          </a:r>
          <a:r>
            <a:rPr kumimoji="1" lang="ja-JP" altLang="ja-JP" sz="1100">
              <a:solidFill>
                <a:schemeClr val="tx1"/>
              </a:solidFill>
              <a:effectLst/>
              <a:latin typeface="+mn-lt"/>
              <a:ea typeface="+mn-ea"/>
              <a:cs typeface="+mn-cs"/>
            </a:rPr>
            <a:t>予期せぬ自然災害等に備える必要があることから</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財政調整基金と、また、公共施設の老朽化対策として教育施設整備基金などに積み増しを予定している。</a:t>
          </a:r>
          <a:endParaRPr lang="ja-JP" altLang="ja-JP" sz="1400">
            <a:solidFill>
              <a:schemeClr val="tx1"/>
            </a:solidFill>
            <a:effectLst/>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・教育施設整備基金：学校等の老朽化対策に要する経費として活用し、教育施設の整備を図る。</a:t>
          </a:r>
          <a:endParaRPr lang="ja-JP" altLang="ja-JP" sz="1400">
            <a:effectLst/>
          </a:endParaRPr>
        </a:p>
        <a:p>
          <a:r>
            <a:rPr kumimoji="1" lang="ja-JP" altLang="ja-JP" sz="1100">
              <a:solidFill>
                <a:schemeClr val="dk1"/>
              </a:solidFill>
              <a:effectLst/>
              <a:latin typeface="+mn-lt"/>
              <a:ea typeface="+mn-ea"/>
              <a:cs typeface="+mn-cs"/>
            </a:rPr>
            <a:t>　・公共施設整備基金：道路・排水処理施設・消防施設の整備や都市計画に要する経費として活用し、公共施設の整備を図る。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・教育施設整備基金：学校等の老朽化対策のために</a:t>
          </a:r>
          <a:r>
            <a:rPr kumimoji="1" lang="ja-JP" altLang="ja-JP" sz="1100">
              <a:solidFill>
                <a:schemeClr val="tx1"/>
              </a:solidFill>
              <a:effectLst/>
              <a:latin typeface="+mn-lt"/>
              <a:ea typeface="+mn-ea"/>
              <a:cs typeface="+mn-cs"/>
            </a:rPr>
            <a:t>２</a:t>
          </a:r>
          <a:r>
            <a:rPr kumimoji="1" lang="ja-JP" altLang="en-US" sz="1100">
              <a:solidFill>
                <a:schemeClr val="tx1"/>
              </a:solidFill>
              <a:effectLst/>
              <a:latin typeface="+mn-lt"/>
              <a:ea typeface="+mn-ea"/>
              <a:cs typeface="+mn-cs"/>
            </a:rPr>
            <a:t>００</a:t>
          </a:r>
          <a:r>
            <a:rPr kumimoji="1" lang="ja-JP" altLang="ja-JP" sz="1100">
              <a:solidFill>
                <a:schemeClr val="tx1"/>
              </a:solidFill>
              <a:effectLst/>
              <a:latin typeface="+mn-lt"/>
              <a:ea typeface="+mn-ea"/>
              <a:cs typeface="+mn-cs"/>
            </a:rPr>
            <a:t>百万円</a:t>
          </a:r>
          <a:r>
            <a:rPr kumimoji="1" lang="ja-JP" altLang="ja-JP" sz="1100">
              <a:solidFill>
                <a:schemeClr val="dk1"/>
              </a:solidFill>
              <a:effectLst/>
              <a:latin typeface="+mn-lt"/>
              <a:ea typeface="+mn-ea"/>
              <a:cs typeface="+mn-cs"/>
            </a:rPr>
            <a:t>を積立てたことによる増。</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・公共施設整備基金：道路・排水処理施設・消防施設の整備や都市計画に要する経費とし</a:t>
          </a:r>
          <a:r>
            <a:rPr kumimoji="1" lang="ja-JP" altLang="en-US" sz="1100">
              <a:solidFill>
                <a:schemeClr val="tx1"/>
              </a:solidFill>
              <a:effectLst/>
              <a:latin typeface="+mn-lt"/>
              <a:ea typeface="+mn-ea"/>
              <a:cs typeface="+mn-cs"/>
            </a:rPr>
            <a:t>て３５６</a:t>
          </a:r>
          <a:r>
            <a:rPr kumimoji="1" lang="ja-JP" altLang="ja-JP" sz="1100">
              <a:solidFill>
                <a:schemeClr val="tx1"/>
              </a:solidFill>
              <a:effectLst/>
              <a:latin typeface="+mn-lt"/>
              <a:ea typeface="+mn-ea"/>
              <a:cs typeface="+mn-cs"/>
            </a:rPr>
            <a:t>百万円</a:t>
          </a:r>
          <a:r>
            <a:rPr kumimoji="1" lang="ja-JP" altLang="ja-JP" sz="1100">
              <a:solidFill>
                <a:schemeClr val="dk1"/>
              </a:solidFill>
              <a:effectLst/>
              <a:latin typeface="+mn-lt"/>
              <a:ea typeface="+mn-ea"/>
              <a:cs typeface="+mn-cs"/>
            </a:rPr>
            <a:t>を積立てたことによる増</a:t>
          </a:r>
          <a:r>
            <a:rPr kumimoji="1" lang="ja-JP" altLang="ja-JP" sz="1100">
              <a:solidFill>
                <a:srgbClr val="FF0000"/>
              </a:solidFill>
              <a:effectLst/>
              <a:latin typeface="+mn-lt"/>
              <a:ea typeface="+mn-ea"/>
              <a:cs typeface="+mn-cs"/>
            </a:rPr>
            <a:t>。</a:t>
          </a:r>
          <a:endParaRPr lang="ja-JP" altLang="ja-JP" sz="1400">
            <a:solidFill>
              <a:srgbClr val="FF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・教育施設整備基金：今後も、学校等の老朽化対策が必要となる見込みであることから、それに備えて計画的に積立てを行う。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決算剰余金の増による増加。</a:t>
          </a:r>
          <a:endParaRPr lang="ja-JP" altLang="ja-JP" sz="1400">
            <a:solidFill>
              <a:schemeClr val="tx1"/>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財政調整基金に依存しない予算編成を目指すものとし、財政調整基金の残高が標準財政規模の１５％程度を常に維持できるように努める。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平成２０年代から続けて実施した大型公共事業の影響による公債費償還</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ピークを迎え</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今後の新規起債の状況に応じ、</a:t>
          </a:r>
          <a:r>
            <a:rPr kumimoji="1" lang="ja-JP" altLang="ja-JP" sz="1100">
              <a:solidFill>
                <a:schemeClr val="dk1"/>
              </a:solidFill>
              <a:effectLst/>
              <a:latin typeface="+mn-lt"/>
              <a:ea typeface="+mn-ea"/>
              <a:cs typeface="+mn-cs"/>
            </a:rPr>
            <a:t>計画的に積立てを行う。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49,404
46,504
53.88
19,442,480
18,437,918
925,013
10,113,401
12,831,991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については、類似団体内平均値を上回り、堅調に推移していたところ、令和４年度は、基準財政需要の増大に対し、基準財政収入の伸び悩みがあったことから、前年比０．０３ポイント低下している。</a:t>
          </a:r>
          <a:endParaRPr lang="ja-JP" altLang="ja-JP" sz="1400">
            <a:effectLst/>
          </a:endParaRPr>
        </a:p>
        <a:p>
          <a:r>
            <a:rPr kumimoji="1" lang="ja-JP" altLang="ja-JP" sz="1100">
              <a:solidFill>
                <a:schemeClr val="dk1"/>
              </a:solidFill>
              <a:effectLst/>
              <a:latin typeface="+mn-lt"/>
              <a:ea typeface="+mn-ea"/>
              <a:cs typeface="+mn-cs"/>
            </a:rPr>
            <a:t>　今後も社会保障関係経費の増加など、厳しい財政状況が継続することを十分に認識し、歳出の徹底的な見直しに取り組むとともに、税収の徴収率向上対策</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自主財源の確保に努める。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113030</xdr:rowOff>
    </xdr:from>
    <xdr:to>
      <xdr:col>23</xdr:col>
      <xdr:colOff>133350</xdr:colOff>
      <xdr:row>37</xdr:row>
      <xdr:rowOff>13970</xdr:rowOff>
    </xdr:to>
    <xdr:cxnSp macro="">
      <xdr:nvCxnSpPr>
        <xdr:cNvPr id="67" name="直線コネクタ 66"/>
        <xdr:cNvCxnSpPr/>
      </xdr:nvCxnSpPr>
      <xdr:spPr>
        <a:xfrm>
          <a:off x="4114800" y="62852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88900</xdr:rowOff>
    </xdr:from>
    <xdr:to>
      <xdr:col>19</xdr:col>
      <xdr:colOff>133350</xdr:colOff>
      <xdr:row>36</xdr:row>
      <xdr:rowOff>113030</xdr:rowOff>
    </xdr:to>
    <xdr:cxnSp macro="">
      <xdr:nvCxnSpPr>
        <xdr:cNvPr id="70" name="直線コネクタ 69"/>
        <xdr:cNvCxnSpPr/>
      </xdr:nvCxnSpPr>
      <xdr:spPr>
        <a:xfrm>
          <a:off x="3225800" y="62611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88900</xdr:rowOff>
    </xdr:from>
    <xdr:to>
      <xdr:col>15</xdr:col>
      <xdr:colOff>82550</xdr:colOff>
      <xdr:row>36</xdr:row>
      <xdr:rowOff>88900</xdr:rowOff>
    </xdr:to>
    <xdr:cxnSp macro="">
      <xdr:nvCxnSpPr>
        <xdr:cNvPr id="73" name="直線コネクタ 72"/>
        <xdr:cNvCxnSpPr/>
      </xdr:nvCxnSpPr>
      <xdr:spPr>
        <a:xfrm>
          <a:off x="2336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88900</xdr:rowOff>
    </xdr:from>
    <xdr:to>
      <xdr:col>11</xdr:col>
      <xdr:colOff>31750</xdr:colOff>
      <xdr:row>36</xdr:row>
      <xdr:rowOff>88900</xdr:rowOff>
    </xdr:to>
    <xdr:cxnSp macro="">
      <xdr:nvCxnSpPr>
        <xdr:cNvPr id="76" name="直線コネクタ 75"/>
        <xdr:cNvCxnSpPr/>
      </xdr:nvCxnSpPr>
      <xdr:spPr>
        <a:xfrm>
          <a:off x="1447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134620</xdr:rowOff>
    </xdr:from>
    <xdr:to>
      <xdr:col>23</xdr:col>
      <xdr:colOff>184150</xdr:colOff>
      <xdr:row>37</xdr:row>
      <xdr:rowOff>64770</xdr:rowOff>
    </xdr:to>
    <xdr:sp macro="" textlink="">
      <xdr:nvSpPr>
        <xdr:cNvPr id="86" name="楕円 85"/>
        <xdr:cNvSpPr/>
      </xdr:nvSpPr>
      <xdr:spPr>
        <a:xfrm>
          <a:off x="4902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55897</xdr:rowOff>
    </xdr:from>
    <xdr:ext cx="762000" cy="259045"/>
    <xdr:sp macro="" textlink="">
      <xdr:nvSpPr>
        <xdr:cNvPr id="87" name="財政力該当値テキスト"/>
        <xdr:cNvSpPr txBox="1"/>
      </xdr:nvSpPr>
      <xdr:spPr>
        <a:xfrm>
          <a:off x="5041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62230</xdr:rowOff>
    </xdr:from>
    <xdr:to>
      <xdr:col>19</xdr:col>
      <xdr:colOff>184150</xdr:colOff>
      <xdr:row>36</xdr:row>
      <xdr:rowOff>163830</xdr:rowOff>
    </xdr:to>
    <xdr:sp macro="" textlink="">
      <xdr:nvSpPr>
        <xdr:cNvPr id="88" name="楕円 87"/>
        <xdr:cNvSpPr/>
      </xdr:nvSpPr>
      <xdr:spPr>
        <a:xfrm>
          <a:off x="4064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2557</xdr:rowOff>
    </xdr:from>
    <xdr:ext cx="736600" cy="259045"/>
    <xdr:sp macro="" textlink="">
      <xdr:nvSpPr>
        <xdr:cNvPr id="89" name="テキスト ボックス 88"/>
        <xdr:cNvSpPr txBox="1"/>
      </xdr:nvSpPr>
      <xdr:spPr>
        <a:xfrm>
          <a:off x="3733800" y="600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38100</xdr:rowOff>
    </xdr:from>
    <xdr:to>
      <xdr:col>15</xdr:col>
      <xdr:colOff>133350</xdr:colOff>
      <xdr:row>36</xdr:row>
      <xdr:rowOff>139700</xdr:rowOff>
    </xdr:to>
    <xdr:sp macro="" textlink="">
      <xdr:nvSpPr>
        <xdr:cNvPr id="90" name="楕円 89"/>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91" name="テキスト ボックス 90"/>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38100</xdr:rowOff>
    </xdr:from>
    <xdr:to>
      <xdr:col>11</xdr:col>
      <xdr:colOff>82550</xdr:colOff>
      <xdr:row>36</xdr:row>
      <xdr:rowOff>139700</xdr:rowOff>
    </xdr:to>
    <xdr:sp macro="" textlink="">
      <xdr:nvSpPr>
        <xdr:cNvPr id="92" name="楕円 91"/>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149877</xdr:rowOff>
    </xdr:from>
    <xdr:ext cx="762000" cy="259045"/>
    <xdr:sp macro="" textlink="">
      <xdr:nvSpPr>
        <xdr:cNvPr id="93" name="テキスト ボックス 92"/>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38100</xdr:rowOff>
    </xdr:from>
    <xdr:to>
      <xdr:col>7</xdr:col>
      <xdr:colOff>31750</xdr:colOff>
      <xdr:row>36</xdr:row>
      <xdr:rowOff>139700</xdr:rowOff>
    </xdr:to>
    <xdr:sp macro="" textlink="">
      <xdr:nvSpPr>
        <xdr:cNvPr id="94" name="楕円 93"/>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149877</xdr:rowOff>
    </xdr:from>
    <xdr:ext cx="762000" cy="259045"/>
    <xdr:sp macro="" textlink="">
      <xdr:nvSpPr>
        <xdr:cNvPr id="95" name="テキスト ボックス 94"/>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令和４年度における経常収支比率は、経常一般財源について、地方交付税の増などがあるものの、臨時財政対策債や地方特例交付金等の減などにより、前年比</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．３ポイントの上昇要因となっている。</a:t>
          </a:r>
          <a:endParaRPr lang="ja-JP" altLang="ja-JP" sz="1400">
            <a:effectLst/>
          </a:endParaRPr>
        </a:p>
        <a:p>
          <a:r>
            <a:rPr kumimoji="1" lang="ja-JP" altLang="ja-JP" sz="1100">
              <a:solidFill>
                <a:schemeClr val="dk1"/>
              </a:solidFill>
              <a:effectLst/>
              <a:latin typeface="+mn-lt"/>
              <a:ea typeface="+mn-ea"/>
              <a:cs typeface="+mn-cs"/>
            </a:rPr>
            <a:t>　なお、令和４年度において類似団体内平均値を上回ったことから、民間活力の活用などによるコスト縮減を図るとともに、引き続き自主財源の確保に努める。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48623</xdr:rowOff>
    </xdr:from>
    <xdr:to>
      <xdr:col>23</xdr:col>
      <xdr:colOff>133350</xdr:colOff>
      <xdr:row>60</xdr:row>
      <xdr:rowOff>94343</xdr:rowOff>
    </xdr:to>
    <xdr:cxnSp macro="">
      <xdr:nvCxnSpPr>
        <xdr:cNvPr id="132" name="直線コネクタ 131"/>
        <xdr:cNvCxnSpPr/>
      </xdr:nvCxnSpPr>
      <xdr:spPr>
        <a:xfrm>
          <a:off x="4114800" y="10164173"/>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48623</xdr:rowOff>
    </xdr:from>
    <xdr:to>
      <xdr:col>19</xdr:col>
      <xdr:colOff>133350</xdr:colOff>
      <xdr:row>60</xdr:row>
      <xdr:rowOff>101237</xdr:rowOff>
    </xdr:to>
    <xdr:cxnSp macro="">
      <xdr:nvCxnSpPr>
        <xdr:cNvPr id="135" name="直線コネクタ 134"/>
        <xdr:cNvCxnSpPr/>
      </xdr:nvCxnSpPr>
      <xdr:spPr>
        <a:xfrm flipV="1">
          <a:off x="3225800" y="10164173"/>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101237</xdr:rowOff>
    </xdr:from>
    <xdr:to>
      <xdr:col>15</xdr:col>
      <xdr:colOff>82550</xdr:colOff>
      <xdr:row>61</xdr:row>
      <xdr:rowOff>40096</xdr:rowOff>
    </xdr:to>
    <xdr:cxnSp macro="">
      <xdr:nvCxnSpPr>
        <xdr:cNvPr id="138" name="直線コネクタ 137"/>
        <xdr:cNvCxnSpPr/>
      </xdr:nvCxnSpPr>
      <xdr:spPr>
        <a:xfrm flipV="1">
          <a:off x="2336800" y="10388237"/>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xdr:cNvSpPr txBox="1"/>
      </xdr:nvSpPr>
      <xdr:spPr>
        <a:xfrm>
          <a:off x="2844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61</xdr:row>
      <xdr:rowOff>40096</xdr:rowOff>
    </xdr:to>
    <xdr:cxnSp macro="">
      <xdr:nvCxnSpPr>
        <xdr:cNvPr id="141" name="直線コネクタ 140"/>
        <xdr:cNvCxnSpPr/>
      </xdr:nvCxnSpPr>
      <xdr:spPr>
        <a:xfrm>
          <a:off x="1447800" y="1045718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xdr:cNvSpPr txBox="1"/>
      </xdr:nvSpPr>
      <xdr:spPr>
        <a:xfrm>
          <a:off x="1066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51" name="楕円 150"/>
        <xdr:cNvSpPr/>
      </xdr:nvSpPr>
      <xdr:spPr>
        <a:xfrm>
          <a:off x="4902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15620</xdr:rowOff>
    </xdr:from>
    <xdr:ext cx="762000" cy="259045"/>
    <xdr:sp macro="" textlink="">
      <xdr:nvSpPr>
        <xdr:cNvPr id="152" name="財政構造の弾力性該当値テキスト"/>
        <xdr:cNvSpPr txBox="1"/>
      </xdr:nvSpPr>
      <xdr:spPr>
        <a:xfrm>
          <a:off x="50419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169273</xdr:rowOff>
    </xdr:from>
    <xdr:to>
      <xdr:col>19</xdr:col>
      <xdr:colOff>184150</xdr:colOff>
      <xdr:row>59</xdr:row>
      <xdr:rowOff>99423</xdr:rowOff>
    </xdr:to>
    <xdr:sp macro="" textlink="">
      <xdr:nvSpPr>
        <xdr:cNvPr id="153" name="楕円 152"/>
        <xdr:cNvSpPr/>
      </xdr:nvSpPr>
      <xdr:spPr>
        <a:xfrm>
          <a:off x="40640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109600</xdr:rowOff>
    </xdr:from>
    <xdr:ext cx="736600" cy="259045"/>
    <xdr:sp macro="" textlink="">
      <xdr:nvSpPr>
        <xdr:cNvPr id="154" name="テキスト ボックス 153"/>
        <xdr:cNvSpPr txBox="1"/>
      </xdr:nvSpPr>
      <xdr:spPr>
        <a:xfrm>
          <a:off x="3733800" y="9882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50437</xdr:rowOff>
    </xdr:from>
    <xdr:to>
      <xdr:col>15</xdr:col>
      <xdr:colOff>133350</xdr:colOff>
      <xdr:row>60</xdr:row>
      <xdr:rowOff>152037</xdr:rowOff>
    </xdr:to>
    <xdr:sp macro="" textlink="">
      <xdr:nvSpPr>
        <xdr:cNvPr id="155" name="楕円 154"/>
        <xdr:cNvSpPr/>
      </xdr:nvSpPr>
      <xdr:spPr>
        <a:xfrm>
          <a:off x="3175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136814</xdr:rowOff>
    </xdr:from>
    <xdr:ext cx="762000" cy="259045"/>
    <xdr:sp macro="" textlink="">
      <xdr:nvSpPr>
        <xdr:cNvPr id="156" name="テキスト ボックス 155"/>
        <xdr:cNvSpPr txBox="1"/>
      </xdr:nvSpPr>
      <xdr:spPr>
        <a:xfrm>
          <a:off x="2844800" y="1042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160746</xdr:rowOff>
    </xdr:from>
    <xdr:to>
      <xdr:col>11</xdr:col>
      <xdr:colOff>82550</xdr:colOff>
      <xdr:row>61</xdr:row>
      <xdr:rowOff>90896</xdr:rowOff>
    </xdr:to>
    <xdr:sp macro="" textlink="">
      <xdr:nvSpPr>
        <xdr:cNvPr id="157" name="楕円 156"/>
        <xdr:cNvSpPr/>
      </xdr:nvSpPr>
      <xdr:spPr>
        <a:xfrm>
          <a:off x="2286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75673</xdr:rowOff>
    </xdr:from>
    <xdr:ext cx="762000" cy="259045"/>
    <xdr:sp macro="" textlink="">
      <xdr:nvSpPr>
        <xdr:cNvPr id="158" name="テキスト ボックス 157"/>
        <xdr:cNvSpPr txBox="1"/>
      </xdr:nvSpPr>
      <xdr:spPr>
        <a:xfrm>
          <a:off x="1955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59" name="楕円 158"/>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34307</xdr:rowOff>
    </xdr:from>
    <xdr:ext cx="762000" cy="259045"/>
    <xdr:sp macro="" textlink="">
      <xdr:nvSpPr>
        <xdr:cNvPr id="160" name="テキスト ボックス 159"/>
        <xdr:cNvSpPr txBox="1"/>
      </xdr:nvSpPr>
      <xdr:spPr>
        <a:xfrm>
          <a:off x="1066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[126,608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１人当たり人件費・物件費等決算額について、令和４年度においては、会計年度任用職員数の増に伴う人件費増や、原油・物価高騰の影響による物件費増などにより前年度比４，２５７円の増となっているものの、全体としては類似団体内平均値を大きく下回っている。</a:t>
          </a:r>
          <a:endParaRPr lang="ja-JP" altLang="ja-JP" sz="1400">
            <a:effectLst/>
          </a:endParaRPr>
        </a:p>
        <a:p>
          <a:r>
            <a:rPr kumimoji="1" lang="ja-JP" altLang="ja-JP" sz="1100">
              <a:solidFill>
                <a:schemeClr val="dk1"/>
              </a:solidFill>
              <a:effectLst/>
              <a:latin typeface="+mn-lt"/>
              <a:ea typeface="+mn-ea"/>
              <a:cs typeface="+mn-cs"/>
            </a:rPr>
            <a:t>　今後も行政改革を推進し、市民サービスの向上を図りながら、経費の削減、組織と人事管理の適正化に努める。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66646</xdr:rowOff>
    </xdr:from>
    <xdr:to>
      <xdr:col>23</xdr:col>
      <xdr:colOff>133350</xdr:colOff>
      <xdr:row>81</xdr:row>
      <xdr:rowOff>73982</xdr:rowOff>
    </xdr:to>
    <xdr:cxnSp macro="">
      <xdr:nvCxnSpPr>
        <xdr:cNvPr id="196" name="直線コネクタ 195"/>
        <xdr:cNvCxnSpPr/>
      </xdr:nvCxnSpPr>
      <xdr:spPr>
        <a:xfrm>
          <a:off x="4114800" y="13954096"/>
          <a:ext cx="838200" cy="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52947</xdr:rowOff>
    </xdr:from>
    <xdr:to>
      <xdr:col>19</xdr:col>
      <xdr:colOff>133350</xdr:colOff>
      <xdr:row>81</xdr:row>
      <xdr:rowOff>66646</xdr:rowOff>
    </xdr:to>
    <xdr:cxnSp macro="">
      <xdr:nvCxnSpPr>
        <xdr:cNvPr id="199" name="直線コネクタ 198"/>
        <xdr:cNvCxnSpPr/>
      </xdr:nvCxnSpPr>
      <xdr:spPr>
        <a:xfrm>
          <a:off x="3225800" y="13940397"/>
          <a:ext cx="889000" cy="1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45372</xdr:rowOff>
    </xdr:from>
    <xdr:to>
      <xdr:col>15</xdr:col>
      <xdr:colOff>82550</xdr:colOff>
      <xdr:row>81</xdr:row>
      <xdr:rowOff>52947</xdr:rowOff>
    </xdr:to>
    <xdr:cxnSp macro="">
      <xdr:nvCxnSpPr>
        <xdr:cNvPr id="202" name="直線コネクタ 201"/>
        <xdr:cNvCxnSpPr/>
      </xdr:nvCxnSpPr>
      <xdr:spPr>
        <a:xfrm>
          <a:off x="2336800" y="13932822"/>
          <a:ext cx="889000" cy="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43763</xdr:rowOff>
    </xdr:from>
    <xdr:to>
      <xdr:col>11</xdr:col>
      <xdr:colOff>31750</xdr:colOff>
      <xdr:row>81</xdr:row>
      <xdr:rowOff>45372</xdr:rowOff>
    </xdr:to>
    <xdr:cxnSp macro="">
      <xdr:nvCxnSpPr>
        <xdr:cNvPr id="205" name="直線コネクタ 204"/>
        <xdr:cNvCxnSpPr/>
      </xdr:nvCxnSpPr>
      <xdr:spPr>
        <a:xfrm>
          <a:off x="1447800" y="13931213"/>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23182</xdr:rowOff>
    </xdr:from>
    <xdr:to>
      <xdr:col>23</xdr:col>
      <xdr:colOff>184150</xdr:colOff>
      <xdr:row>81</xdr:row>
      <xdr:rowOff>124782</xdr:rowOff>
    </xdr:to>
    <xdr:sp macro="" textlink="">
      <xdr:nvSpPr>
        <xdr:cNvPr id="215" name="楕円 214"/>
        <xdr:cNvSpPr/>
      </xdr:nvSpPr>
      <xdr:spPr>
        <a:xfrm>
          <a:off x="4902200" y="1391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115909</xdr:rowOff>
    </xdr:from>
    <xdr:ext cx="762000" cy="259045"/>
    <xdr:sp macro="" textlink="">
      <xdr:nvSpPr>
        <xdr:cNvPr id="216" name="人件費・物件費等の状況該当値テキスト"/>
        <xdr:cNvSpPr txBox="1"/>
      </xdr:nvSpPr>
      <xdr:spPr>
        <a:xfrm>
          <a:off x="5041900" y="1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15846</xdr:rowOff>
    </xdr:from>
    <xdr:to>
      <xdr:col>19</xdr:col>
      <xdr:colOff>184150</xdr:colOff>
      <xdr:row>81</xdr:row>
      <xdr:rowOff>117446</xdr:rowOff>
    </xdr:to>
    <xdr:sp macro="" textlink="">
      <xdr:nvSpPr>
        <xdr:cNvPr id="217" name="楕円 216"/>
        <xdr:cNvSpPr/>
      </xdr:nvSpPr>
      <xdr:spPr>
        <a:xfrm>
          <a:off x="4064000" y="1390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127623</xdr:rowOff>
    </xdr:from>
    <xdr:ext cx="736600" cy="259045"/>
    <xdr:sp macro="" textlink="">
      <xdr:nvSpPr>
        <xdr:cNvPr id="218" name="テキスト ボックス 217"/>
        <xdr:cNvSpPr txBox="1"/>
      </xdr:nvSpPr>
      <xdr:spPr>
        <a:xfrm>
          <a:off x="3733800" y="13672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2147</xdr:rowOff>
    </xdr:from>
    <xdr:to>
      <xdr:col>15</xdr:col>
      <xdr:colOff>133350</xdr:colOff>
      <xdr:row>81</xdr:row>
      <xdr:rowOff>103747</xdr:rowOff>
    </xdr:to>
    <xdr:sp macro="" textlink="">
      <xdr:nvSpPr>
        <xdr:cNvPr id="219" name="楕円 218"/>
        <xdr:cNvSpPr/>
      </xdr:nvSpPr>
      <xdr:spPr>
        <a:xfrm>
          <a:off x="3175000" y="1388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113924</xdr:rowOff>
    </xdr:from>
    <xdr:ext cx="762000" cy="259045"/>
    <xdr:sp macro="" textlink="">
      <xdr:nvSpPr>
        <xdr:cNvPr id="220" name="テキスト ボックス 219"/>
        <xdr:cNvSpPr txBox="1"/>
      </xdr:nvSpPr>
      <xdr:spPr>
        <a:xfrm>
          <a:off x="2844800" y="1365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166022</xdr:rowOff>
    </xdr:from>
    <xdr:to>
      <xdr:col>11</xdr:col>
      <xdr:colOff>82550</xdr:colOff>
      <xdr:row>81</xdr:row>
      <xdr:rowOff>96172</xdr:rowOff>
    </xdr:to>
    <xdr:sp macro="" textlink="">
      <xdr:nvSpPr>
        <xdr:cNvPr id="221" name="楕円 220"/>
        <xdr:cNvSpPr/>
      </xdr:nvSpPr>
      <xdr:spPr>
        <a:xfrm>
          <a:off x="2286000" y="138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106349</xdr:rowOff>
    </xdr:from>
    <xdr:ext cx="762000" cy="259045"/>
    <xdr:sp macro="" textlink="">
      <xdr:nvSpPr>
        <xdr:cNvPr id="222" name="テキスト ボックス 221"/>
        <xdr:cNvSpPr txBox="1"/>
      </xdr:nvSpPr>
      <xdr:spPr>
        <a:xfrm>
          <a:off x="1955800" y="1365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164413</xdr:rowOff>
    </xdr:from>
    <xdr:to>
      <xdr:col>7</xdr:col>
      <xdr:colOff>31750</xdr:colOff>
      <xdr:row>81</xdr:row>
      <xdr:rowOff>94563</xdr:rowOff>
    </xdr:to>
    <xdr:sp macro="" textlink="">
      <xdr:nvSpPr>
        <xdr:cNvPr id="223" name="楕円 222"/>
        <xdr:cNvSpPr/>
      </xdr:nvSpPr>
      <xdr:spPr>
        <a:xfrm>
          <a:off x="1397000" y="1388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104740</xdr:rowOff>
    </xdr:from>
    <xdr:ext cx="762000" cy="259045"/>
    <xdr:sp macro="" textlink="">
      <xdr:nvSpPr>
        <xdr:cNvPr id="224" name="テキスト ボックス 223"/>
        <xdr:cNvSpPr txBox="1"/>
      </xdr:nvSpPr>
      <xdr:spPr>
        <a:xfrm>
          <a:off x="1066800" y="1364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ラスパイレス指数については、令和４年度において、採用・退職に伴う人事異動や職員構成の変動に伴い、前年比０．１ポイントの減となっている。</a:t>
          </a:r>
          <a:endParaRPr lang="ja-JP" altLang="ja-JP" sz="1400">
            <a:effectLst/>
          </a:endParaRPr>
        </a:p>
        <a:p>
          <a:r>
            <a:rPr kumimoji="1" lang="ja-JP" altLang="ja-JP" sz="1100">
              <a:solidFill>
                <a:schemeClr val="dk1"/>
              </a:solidFill>
              <a:effectLst/>
              <a:latin typeface="+mn-lt"/>
              <a:ea typeface="+mn-ea"/>
              <a:cs typeface="+mn-cs"/>
            </a:rPr>
            <a:t>　今後においても継続して国の給与制度に合わせた給与水準の適正化に努めていく。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104422</xdr:rowOff>
    </xdr:to>
    <xdr:cxnSp macro="">
      <xdr:nvCxnSpPr>
        <xdr:cNvPr id="258" name="直線コネクタ 257"/>
        <xdr:cNvCxnSpPr/>
      </xdr:nvCxnSpPr>
      <xdr:spPr>
        <a:xfrm flipV="1">
          <a:off x="16179800" y="15007166"/>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64205</xdr:rowOff>
    </xdr:from>
    <xdr:to>
      <xdr:col>77</xdr:col>
      <xdr:colOff>44450</xdr:colOff>
      <xdr:row>87</xdr:row>
      <xdr:rowOff>104422</xdr:rowOff>
    </xdr:to>
    <xdr:cxnSp macro="">
      <xdr:nvCxnSpPr>
        <xdr:cNvPr id="261" name="直線コネクタ 260"/>
        <xdr:cNvCxnSpPr/>
      </xdr:nvCxnSpPr>
      <xdr:spPr>
        <a:xfrm>
          <a:off x="15290800" y="149803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64205</xdr:rowOff>
    </xdr:from>
    <xdr:to>
      <xdr:col>72</xdr:col>
      <xdr:colOff>203200</xdr:colOff>
      <xdr:row>87</xdr:row>
      <xdr:rowOff>64205</xdr:rowOff>
    </xdr:to>
    <xdr:cxnSp macro="">
      <xdr:nvCxnSpPr>
        <xdr:cNvPr id="264" name="直線コネクタ 263"/>
        <xdr:cNvCxnSpPr/>
      </xdr:nvCxnSpPr>
      <xdr:spPr>
        <a:xfrm>
          <a:off x="14401800" y="1498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37395</xdr:rowOff>
    </xdr:from>
    <xdr:to>
      <xdr:col>68</xdr:col>
      <xdr:colOff>152400</xdr:colOff>
      <xdr:row>87</xdr:row>
      <xdr:rowOff>64205</xdr:rowOff>
    </xdr:to>
    <xdr:cxnSp macro="">
      <xdr:nvCxnSpPr>
        <xdr:cNvPr id="267" name="直線コネクタ 266"/>
        <xdr:cNvCxnSpPr/>
      </xdr:nvCxnSpPr>
      <xdr:spPr>
        <a:xfrm>
          <a:off x="13512800" y="1495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xdr:cNvSpPr txBox="1"/>
      </xdr:nvSpPr>
      <xdr:spPr>
        <a:xfrm>
          <a:off x="14020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xdr:cNvSpPr txBox="1"/>
      </xdr:nvSpPr>
      <xdr:spPr>
        <a:xfrm>
          <a:off x="13131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7" name="楕円 276"/>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8"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53622</xdr:rowOff>
    </xdr:from>
    <xdr:to>
      <xdr:col>77</xdr:col>
      <xdr:colOff>95250</xdr:colOff>
      <xdr:row>87</xdr:row>
      <xdr:rowOff>155222</xdr:rowOff>
    </xdr:to>
    <xdr:sp macro="" textlink="">
      <xdr:nvSpPr>
        <xdr:cNvPr id="279" name="楕円 278"/>
        <xdr:cNvSpPr/>
      </xdr:nvSpPr>
      <xdr:spPr>
        <a:xfrm>
          <a:off x="16129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139999</xdr:rowOff>
    </xdr:from>
    <xdr:ext cx="736600" cy="259045"/>
    <xdr:sp macro="" textlink="">
      <xdr:nvSpPr>
        <xdr:cNvPr id="280" name="テキスト ボックス 279"/>
        <xdr:cNvSpPr txBox="1"/>
      </xdr:nvSpPr>
      <xdr:spPr>
        <a:xfrm>
          <a:off x="15798800" y="1505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xdr:rowOff>
    </xdr:from>
    <xdr:to>
      <xdr:col>73</xdr:col>
      <xdr:colOff>44450</xdr:colOff>
      <xdr:row>87</xdr:row>
      <xdr:rowOff>115005</xdr:rowOff>
    </xdr:to>
    <xdr:sp macro="" textlink="">
      <xdr:nvSpPr>
        <xdr:cNvPr id="281" name="楕円 280"/>
        <xdr:cNvSpPr/>
      </xdr:nvSpPr>
      <xdr:spPr>
        <a:xfrm>
          <a:off x="15240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99782</xdr:rowOff>
    </xdr:from>
    <xdr:ext cx="762000" cy="259045"/>
    <xdr:sp macro="" textlink="">
      <xdr:nvSpPr>
        <xdr:cNvPr id="282" name="テキスト ボックス 281"/>
        <xdr:cNvSpPr txBox="1"/>
      </xdr:nvSpPr>
      <xdr:spPr>
        <a:xfrm>
          <a:off x="14909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xdr:rowOff>
    </xdr:from>
    <xdr:to>
      <xdr:col>68</xdr:col>
      <xdr:colOff>203200</xdr:colOff>
      <xdr:row>87</xdr:row>
      <xdr:rowOff>115005</xdr:rowOff>
    </xdr:to>
    <xdr:sp macro="" textlink="">
      <xdr:nvSpPr>
        <xdr:cNvPr id="283" name="楕円 282"/>
        <xdr:cNvSpPr/>
      </xdr:nvSpPr>
      <xdr:spPr>
        <a:xfrm>
          <a:off x="14351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99782</xdr:rowOff>
    </xdr:from>
    <xdr:ext cx="762000" cy="259045"/>
    <xdr:sp macro="" textlink="">
      <xdr:nvSpPr>
        <xdr:cNvPr id="284" name="テキスト ボックス 283"/>
        <xdr:cNvSpPr txBox="1"/>
      </xdr:nvSpPr>
      <xdr:spPr>
        <a:xfrm>
          <a:off x="14020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85" name="楕円 284"/>
        <xdr:cNvSpPr/>
      </xdr:nvSpPr>
      <xdr:spPr>
        <a:xfrm>
          <a:off x="13462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86" name="テキスト ボックス 285"/>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人口１，０００人当たり職員数は、令和４年度において、退職者数の増などの影響により、前年度比０．０２人となっている。</a:t>
          </a:r>
          <a:endParaRPr lang="ja-JP" altLang="ja-JP" sz="1400">
            <a:effectLst/>
          </a:endParaRPr>
        </a:p>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また、本市の職員数のうち約２割が消防職員であることを踏まえると、全国・千葉県の平均値と本市の数値を単に比較することはできず、一方で類似団体の平均値は本市を上回っていることから、現状として、本市の人口に対する市職員数は少ない状態と考えられる。この状況を踏まえ、今後も引き続き、国、千葉県及び類似団体などの職員数の状況を把握し、適正な定員管理を実施す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84244</xdr:rowOff>
    </xdr:from>
    <xdr:to>
      <xdr:col>81</xdr:col>
      <xdr:colOff>44450</xdr:colOff>
      <xdr:row>59</xdr:row>
      <xdr:rowOff>86541</xdr:rowOff>
    </xdr:to>
    <xdr:cxnSp macro="">
      <xdr:nvCxnSpPr>
        <xdr:cNvPr id="323" name="直線コネクタ 322"/>
        <xdr:cNvCxnSpPr/>
      </xdr:nvCxnSpPr>
      <xdr:spPr>
        <a:xfrm flipV="1">
          <a:off x="16179800" y="10199794"/>
          <a:ext cx="8382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73902</xdr:rowOff>
    </xdr:from>
    <xdr:to>
      <xdr:col>77</xdr:col>
      <xdr:colOff>44450</xdr:colOff>
      <xdr:row>59</xdr:row>
      <xdr:rowOff>86541</xdr:rowOff>
    </xdr:to>
    <xdr:cxnSp macro="">
      <xdr:nvCxnSpPr>
        <xdr:cNvPr id="326" name="直線コネクタ 325"/>
        <xdr:cNvCxnSpPr/>
      </xdr:nvCxnSpPr>
      <xdr:spPr>
        <a:xfrm>
          <a:off x="15290800" y="10189452"/>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35983</xdr:rowOff>
    </xdr:from>
    <xdr:to>
      <xdr:col>72</xdr:col>
      <xdr:colOff>203200</xdr:colOff>
      <xdr:row>59</xdr:row>
      <xdr:rowOff>73902</xdr:rowOff>
    </xdr:to>
    <xdr:cxnSp macro="">
      <xdr:nvCxnSpPr>
        <xdr:cNvPr id="329" name="直線コネクタ 328"/>
        <xdr:cNvCxnSpPr/>
      </xdr:nvCxnSpPr>
      <xdr:spPr>
        <a:xfrm>
          <a:off x="14401800" y="10151533"/>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35983</xdr:rowOff>
    </xdr:from>
    <xdr:to>
      <xdr:col>68</xdr:col>
      <xdr:colOff>152400</xdr:colOff>
      <xdr:row>59</xdr:row>
      <xdr:rowOff>57815</xdr:rowOff>
    </xdr:to>
    <xdr:cxnSp macro="">
      <xdr:nvCxnSpPr>
        <xdr:cNvPr id="332" name="直線コネクタ 331"/>
        <xdr:cNvCxnSpPr/>
      </xdr:nvCxnSpPr>
      <xdr:spPr>
        <a:xfrm flipV="1">
          <a:off x="13512800" y="10151533"/>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33444</xdr:rowOff>
    </xdr:from>
    <xdr:to>
      <xdr:col>81</xdr:col>
      <xdr:colOff>95250</xdr:colOff>
      <xdr:row>59</xdr:row>
      <xdr:rowOff>135044</xdr:rowOff>
    </xdr:to>
    <xdr:sp macro="" textlink="">
      <xdr:nvSpPr>
        <xdr:cNvPr id="342" name="楕円 341"/>
        <xdr:cNvSpPr/>
      </xdr:nvSpPr>
      <xdr:spPr>
        <a:xfrm>
          <a:off x="16967200" y="1014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49971</xdr:rowOff>
    </xdr:from>
    <xdr:ext cx="762000" cy="259045"/>
    <xdr:sp macro="" textlink="">
      <xdr:nvSpPr>
        <xdr:cNvPr id="343" name="定員管理の状況該当値テキスト"/>
        <xdr:cNvSpPr txBox="1"/>
      </xdr:nvSpPr>
      <xdr:spPr>
        <a:xfrm>
          <a:off x="17106900" y="999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35741</xdr:rowOff>
    </xdr:from>
    <xdr:to>
      <xdr:col>77</xdr:col>
      <xdr:colOff>95250</xdr:colOff>
      <xdr:row>59</xdr:row>
      <xdr:rowOff>137341</xdr:rowOff>
    </xdr:to>
    <xdr:sp macro="" textlink="">
      <xdr:nvSpPr>
        <xdr:cNvPr id="344" name="楕円 343"/>
        <xdr:cNvSpPr/>
      </xdr:nvSpPr>
      <xdr:spPr>
        <a:xfrm>
          <a:off x="16129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147518</xdr:rowOff>
    </xdr:from>
    <xdr:ext cx="736600" cy="259045"/>
    <xdr:sp macro="" textlink="">
      <xdr:nvSpPr>
        <xdr:cNvPr id="345" name="テキスト ボックス 344"/>
        <xdr:cNvSpPr txBox="1"/>
      </xdr:nvSpPr>
      <xdr:spPr>
        <a:xfrm>
          <a:off x="15798800" y="9920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23102</xdr:rowOff>
    </xdr:from>
    <xdr:to>
      <xdr:col>73</xdr:col>
      <xdr:colOff>44450</xdr:colOff>
      <xdr:row>59</xdr:row>
      <xdr:rowOff>124702</xdr:rowOff>
    </xdr:to>
    <xdr:sp macro="" textlink="">
      <xdr:nvSpPr>
        <xdr:cNvPr id="346" name="楕円 345"/>
        <xdr:cNvSpPr/>
      </xdr:nvSpPr>
      <xdr:spPr>
        <a:xfrm>
          <a:off x="15240000" y="1013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134879</xdr:rowOff>
    </xdr:from>
    <xdr:ext cx="762000" cy="259045"/>
    <xdr:sp macro="" textlink="">
      <xdr:nvSpPr>
        <xdr:cNvPr id="347" name="テキスト ボックス 346"/>
        <xdr:cNvSpPr txBox="1"/>
      </xdr:nvSpPr>
      <xdr:spPr>
        <a:xfrm>
          <a:off x="14909800" y="99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156633</xdr:rowOff>
    </xdr:from>
    <xdr:to>
      <xdr:col>68</xdr:col>
      <xdr:colOff>203200</xdr:colOff>
      <xdr:row>59</xdr:row>
      <xdr:rowOff>86783</xdr:rowOff>
    </xdr:to>
    <xdr:sp macro="" textlink="">
      <xdr:nvSpPr>
        <xdr:cNvPr id="348" name="楕円 347"/>
        <xdr:cNvSpPr/>
      </xdr:nvSpPr>
      <xdr:spPr>
        <a:xfrm>
          <a:off x="14351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96960</xdr:rowOff>
    </xdr:from>
    <xdr:ext cx="762000" cy="259045"/>
    <xdr:sp macro="" textlink="">
      <xdr:nvSpPr>
        <xdr:cNvPr id="349" name="テキスト ボックス 348"/>
        <xdr:cNvSpPr txBox="1"/>
      </xdr:nvSpPr>
      <xdr:spPr>
        <a:xfrm>
          <a:off x="14020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7015</xdr:rowOff>
    </xdr:from>
    <xdr:to>
      <xdr:col>64</xdr:col>
      <xdr:colOff>152400</xdr:colOff>
      <xdr:row>59</xdr:row>
      <xdr:rowOff>108615</xdr:rowOff>
    </xdr:to>
    <xdr:sp macro="" textlink="">
      <xdr:nvSpPr>
        <xdr:cNvPr id="350" name="楕円 349"/>
        <xdr:cNvSpPr/>
      </xdr:nvSpPr>
      <xdr:spPr>
        <a:xfrm>
          <a:off x="13462000" y="1012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118792</xdr:rowOff>
    </xdr:from>
    <xdr:ext cx="762000" cy="259045"/>
    <xdr:sp macro="" textlink="">
      <xdr:nvSpPr>
        <xdr:cNvPr id="351" name="テキスト ボックス 350"/>
        <xdr:cNvSpPr txBox="1"/>
      </xdr:nvSpPr>
      <xdr:spPr>
        <a:xfrm>
          <a:off x="13131800" y="989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実質公債費比率については、令和元年度までは上昇傾向にあったところ、令和４年度においては、</a:t>
          </a:r>
          <a:r>
            <a:rPr lang="ja-JP" altLang="ja-JP" sz="1100">
              <a:solidFill>
                <a:schemeClr val="dk1"/>
              </a:solidFill>
              <a:effectLst/>
              <a:latin typeface="+mn-lt"/>
              <a:ea typeface="+mn-ea"/>
              <a:cs typeface="+mn-cs"/>
            </a:rPr>
            <a:t>近年の起債抑制による市債残高の減による地方債元利償還金</a:t>
          </a:r>
          <a:r>
            <a:rPr kumimoji="1" lang="ja-JP" altLang="ja-JP" sz="1100">
              <a:solidFill>
                <a:schemeClr val="dk1"/>
              </a:solidFill>
              <a:effectLst/>
              <a:latin typeface="+mn-lt"/>
              <a:ea typeface="+mn-ea"/>
              <a:cs typeface="+mn-cs"/>
            </a:rPr>
            <a:t>の逓減に伴い、前年比０．３ポイント改善している。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なお、類似団体内平均値を下回っているものの、</a:t>
          </a:r>
          <a:r>
            <a:rPr lang="ja-JP" altLang="ja-JP" sz="1100">
              <a:solidFill>
                <a:schemeClr val="dk1"/>
              </a:solidFill>
              <a:effectLst/>
              <a:latin typeface="+mn-lt"/>
              <a:ea typeface="+mn-ea"/>
              <a:cs typeface="+mn-cs"/>
            </a:rPr>
            <a:t>臨時財政対策債の減など財政運営における不安定要素も介在していることから、</a:t>
          </a:r>
          <a:r>
            <a:rPr kumimoji="1" lang="ja-JP" altLang="ja-JP" sz="1100">
              <a:solidFill>
                <a:schemeClr val="dk1"/>
              </a:solidFill>
              <a:effectLst/>
              <a:latin typeface="+mn-lt"/>
              <a:ea typeface="+mn-ea"/>
              <a:cs typeface="+mn-cs"/>
            </a:rPr>
            <a:t>新規起債に当たっては、</a:t>
          </a:r>
          <a:r>
            <a:rPr lang="ja-JP" altLang="ja-JP" sz="1100">
              <a:solidFill>
                <a:schemeClr val="dk1"/>
              </a:solidFill>
              <a:effectLst/>
              <a:latin typeface="+mn-lt"/>
              <a:ea typeface="+mn-ea"/>
              <a:cs typeface="+mn-cs"/>
            </a:rPr>
            <a:t>償還額と借入額のバランスを図り、</a:t>
          </a:r>
          <a:r>
            <a:rPr kumimoji="1" lang="ja-JP" altLang="ja-JP" sz="1100">
              <a:solidFill>
                <a:schemeClr val="dk1"/>
              </a:solidFill>
              <a:effectLst/>
              <a:latin typeface="+mn-lt"/>
              <a:ea typeface="+mn-ea"/>
              <a:cs typeface="+mn-cs"/>
            </a:rPr>
            <a:t>事業効果の精査とともに、一定の起債抑制を行うなど、引き続き市債の適正化を図る。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151236</xdr:rowOff>
    </xdr:from>
    <xdr:to>
      <xdr:col>81</xdr:col>
      <xdr:colOff>44450</xdr:colOff>
      <xdr:row>36</xdr:row>
      <xdr:rowOff>157268</xdr:rowOff>
    </xdr:to>
    <xdr:cxnSp macro="">
      <xdr:nvCxnSpPr>
        <xdr:cNvPr id="385" name="直線コネクタ 384"/>
        <xdr:cNvCxnSpPr/>
      </xdr:nvCxnSpPr>
      <xdr:spPr>
        <a:xfrm flipV="1">
          <a:off x="16179800" y="6323436"/>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157268</xdr:rowOff>
    </xdr:from>
    <xdr:to>
      <xdr:col>77</xdr:col>
      <xdr:colOff>44450</xdr:colOff>
      <xdr:row>36</xdr:row>
      <xdr:rowOff>163301</xdr:rowOff>
    </xdr:to>
    <xdr:cxnSp macro="">
      <xdr:nvCxnSpPr>
        <xdr:cNvPr id="388" name="直線コネクタ 387"/>
        <xdr:cNvCxnSpPr/>
      </xdr:nvCxnSpPr>
      <xdr:spPr>
        <a:xfrm flipV="1">
          <a:off x="15290800" y="632946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163301</xdr:rowOff>
    </xdr:from>
    <xdr:to>
      <xdr:col>72</xdr:col>
      <xdr:colOff>203200</xdr:colOff>
      <xdr:row>36</xdr:row>
      <xdr:rowOff>165312</xdr:rowOff>
    </xdr:to>
    <xdr:cxnSp macro="">
      <xdr:nvCxnSpPr>
        <xdr:cNvPr id="391" name="直線コネクタ 390"/>
        <xdr:cNvCxnSpPr/>
      </xdr:nvCxnSpPr>
      <xdr:spPr>
        <a:xfrm flipV="1">
          <a:off x="14401800" y="633550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147214</xdr:rowOff>
    </xdr:from>
    <xdr:to>
      <xdr:col>68</xdr:col>
      <xdr:colOff>152400</xdr:colOff>
      <xdr:row>36</xdr:row>
      <xdr:rowOff>165312</xdr:rowOff>
    </xdr:to>
    <xdr:cxnSp macro="">
      <xdr:nvCxnSpPr>
        <xdr:cNvPr id="394" name="直線コネクタ 393"/>
        <xdr:cNvCxnSpPr/>
      </xdr:nvCxnSpPr>
      <xdr:spPr>
        <a:xfrm>
          <a:off x="13512800" y="631941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100436</xdr:rowOff>
    </xdr:from>
    <xdr:to>
      <xdr:col>81</xdr:col>
      <xdr:colOff>95250</xdr:colOff>
      <xdr:row>37</xdr:row>
      <xdr:rowOff>30586</xdr:rowOff>
    </xdr:to>
    <xdr:sp macro="" textlink="">
      <xdr:nvSpPr>
        <xdr:cNvPr id="404" name="楕円 403"/>
        <xdr:cNvSpPr/>
      </xdr:nvSpPr>
      <xdr:spPr>
        <a:xfrm>
          <a:off x="169672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116963</xdr:rowOff>
    </xdr:from>
    <xdr:ext cx="762000" cy="259045"/>
    <xdr:sp macro="" textlink="">
      <xdr:nvSpPr>
        <xdr:cNvPr id="405" name="公債費負担の状況該当値テキスト"/>
        <xdr:cNvSpPr txBox="1"/>
      </xdr:nvSpPr>
      <xdr:spPr>
        <a:xfrm>
          <a:off x="17106900" y="611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106468</xdr:rowOff>
    </xdr:from>
    <xdr:to>
      <xdr:col>77</xdr:col>
      <xdr:colOff>95250</xdr:colOff>
      <xdr:row>37</xdr:row>
      <xdr:rowOff>36618</xdr:rowOff>
    </xdr:to>
    <xdr:sp macro="" textlink="">
      <xdr:nvSpPr>
        <xdr:cNvPr id="406" name="楕円 405"/>
        <xdr:cNvSpPr/>
      </xdr:nvSpPr>
      <xdr:spPr>
        <a:xfrm>
          <a:off x="16129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46795</xdr:rowOff>
    </xdr:from>
    <xdr:ext cx="736600" cy="259045"/>
    <xdr:sp macro="" textlink="">
      <xdr:nvSpPr>
        <xdr:cNvPr id="407" name="テキスト ボックス 406"/>
        <xdr:cNvSpPr txBox="1"/>
      </xdr:nvSpPr>
      <xdr:spPr>
        <a:xfrm>
          <a:off x="15798800" y="6047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112501</xdr:rowOff>
    </xdr:from>
    <xdr:to>
      <xdr:col>73</xdr:col>
      <xdr:colOff>44450</xdr:colOff>
      <xdr:row>37</xdr:row>
      <xdr:rowOff>42651</xdr:rowOff>
    </xdr:to>
    <xdr:sp macro="" textlink="">
      <xdr:nvSpPr>
        <xdr:cNvPr id="408" name="楕円 407"/>
        <xdr:cNvSpPr/>
      </xdr:nvSpPr>
      <xdr:spPr>
        <a:xfrm>
          <a:off x="15240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52828</xdr:rowOff>
    </xdr:from>
    <xdr:ext cx="762000" cy="259045"/>
    <xdr:sp macro="" textlink="">
      <xdr:nvSpPr>
        <xdr:cNvPr id="409" name="テキスト ボックス 408"/>
        <xdr:cNvSpPr txBox="1"/>
      </xdr:nvSpPr>
      <xdr:spPr>
        <a:xfrm>
          <a:off x="14909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114512</xdr:rowOff>
    </xdr:from>
    <xdr:to>
      <xdr:col>68</xdr:col>
      <xdr:colOff>203200</xdr:colOff>
      <xdr:row>37</xdr:row>
      <xdr:rowOff>44662</xdr:rowOff>
    </xdr:to>
    <xdr:sp macro="" textlink="">
      <xdr:nvSpPr>
        <xdr:cNvPr id="410" name="楕円 409"/>
        <xdr:cNvSpPr/>
      </xdr:nvSpPr>
      <xdr:spPr>
        <a:xfrm>
          <a:off x="14351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54839</xdr:rowOff>
    </xdr:from>
    <xdr:ext cx="762000" cy="259045"/>
    <xdr:sp macro="" textlink="">
      <xdr:nvSpPr>
        <xdr:cNvPr id="411" name="テキスト ボックス 410"/>
        <xdr:cNvSpPr txBox="1"/>
      </xdr:nvSpPr>
      <xdr:spPr>
        <a:xfrm>
          <a:off x="14020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96414</xdr:rowOff>
    </xdr:from>
    <xdr:to>
      <xdr:col>64</xdr:col>
      <xdr:colOff>152400</xdr:colOff>
      <xdr:row>37</xdr:row>
      <xdr:rowOff>26564</xdr:rowOff>
    </xdr:to>
    <xdr:sp macro="" textlink="">
      <xdr:nvSpPr>
        <xdr:cNvPr id="412" name="楕円 411"/>
        <xdr:cNvSpPr/>
      </xdr:nvSpPr>
      <xdr:spPr>
        <a:xfrm>
          <a:off x="13462000" y="62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36741</xdr:rowOff>
    </xdr:from>
    <xdr:ext cx="762000" cy="259045"/>
    <xdr:sp macro="" textlink="">
      <xdr:nvSpPr>
        <xdr:cNvPr id="413" name="テキスト ボックス 412"/>
        <xdr:cNvSpPr txBox="1"/>
      </xdr:nvSpPr>
      <xdr:spPr>
        <a:xfrm>
          <a:off x="13131800" y="603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将来負担比率については、</a:t>
          </a:r>
          <a:r>
            <a:rPr lang="ja-JP" altLang="ja-JP" sz="1100">
              <a:solidFill>
                <a:schemeClr val="dk1"/>
              </a:solidFill>
              <a:effectLst/>
              <a:latin typeface="+mn-lt"/>
              <a:ea typeface="+mn-ea"/>
              <a:cs typeface="+mn-cs"/>
            </a:rPr>
            <a:t>令和４年度は、普通交付税の増もある上、財務状況の改善による充当可能基金額の大幅増や、近年の起債抑制による地方債残高の減もあったことから、将来負担比率は－</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となった。</a:t>
          </a:r>
          <a:endParaRPr lang="ja-JP" altLang="ja-JP">
            <a:effectLst/>
          </a:endParaRPr>
        </a:p>
        <a:p>
          <a:r>
            <a:rPr kumimoji="1" lang="ja-JP" altLang="ja-JP" sz="1100">
              <a:solidFill>
                <a:schemeClr val="dk1"/>
              </a:solidFill>
              <a:effectLst/>
              <a:latin typeface="+mn-lt"/>
              <a:ea typeface="+mn-ea"/>
              <a:cs typeface="+mn-cs"/>
            </a:rPr>
            <a:t>　なお、今後、施設老朽化による将来負担増も見込まれることから、起債抑制の適正化を図るとと</a:t>
          </a:r>
          <a:r>
            <a:rPr kumimoji="1" lang="ja-JP" altLang="en-US" sz="1100">
              <a:solidFill>
                <a:schemeClr val="dk1"/>
              </a:solidFill>
              <a:effectLst/>
              <a:latin typeface="+mn-lt"/>
              <a:ea typeface="+mn-ea"/>
              <a:cs typeface="+mn-cs"/>
            </a:rPr>
            <a:t>もに、</a:t>
          </a:r>
          <a:r>
            <a:rPr kumimoji="1" lang="ja-JP" altLang="ja-JP" sz="1100">
              <a:solidFill>
                <a:schemeClr val="dk1"/>
              </a:solidFill>
              <a:effectLst/>
              <a:latin typeface="+mn-lt"/>
              <a:ea typeface="+mn-ea"/>
              <a:cs typeface="+mn-cs"/>
            </a:rPr>
            <a:t>基金積立を計画的に行うよう努める。</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15</xdr:row>
      <xdr:rowOff>30163</xdr:rowOff>
    </xdr:from>
    <xdr:to>
      <xdr:col>77</xdr:col>
      <xdr:colOff>44450</xdr:colOff>
      <xdr:row>15</xdr:row>
      <xdr:rowOff>147796</xdr:rowOff>
    </xdr:to>
    <xdr:cxnSp macro="">
      <xdr:nvCxnSpPr>
        <xdr:cNvPr id="443" name="直線コネクタ 442"/>
        <xdr:cNvCxnSpPr/>
      </xdr:nvCxnSpPr>
      <xdr:spPr>
        <a:xfrm flipV="1">
          <a:off x="15290800" y="2601913"/>
          <a:ext cx="889000" cy="11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4" name="将来負担の状況平均値テキスト"/>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147796</xdr:rowOff>
    </xdr:from>
    <xdr:to>
      <xdr:col>72</xdr:col>
      <xdr:colOff>203200</xdr:colOff>
      <xdr:row>16</xdr:row>
      <xdr:rowOff>132588</xdr:rowOff>
    </xdr:to>
    <xdr:cxnSp macro="">
      <xdr:nvCxnSpPr>
        <xdr:cNvPr id="446" name="直線コネクタ 445"/>
        <xdr:cNvCxnSpPr/>
      </xdr:nvCxnSpPr>
      <xdr:spPr>
        <a:xfrm flipV="1">
          <a:off x="14401800" y="2719546"/>
          <a:ext cx="889000" cy="15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16146</xdr:rowOff>
    </xdr:from>
    <xdr:ext cx="736600" cy="259045"/>
    <xdr:sp macro="" textlink="">
      <xdr:nvSpPr>
        <xdr:cNvPr id="448" name="テキスト ボックス 447"/>
        <xdr:cNvSpPr txBox="1"/>
      </xdr:nvSpPr>
      <xdr:spPr>
        <a:xfrm>
          <a:off x="15798800" y="275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132588</xdr:rowOff>
    </xdr:from>
    <xdr:to>
      <xdr:col>68</xdr:col>
      <xdr:colOff>152400</xdr:colOff>
      <xdr:row>16</xdr:row>
      <xdr:rowOff>143446</xdr:rowOff>
    </xdr:to>
    <xdr:cxnSp macro="">
      <xdr:nvCxnSpPr>
        <xdr:cNvPr id="449" name="直線コネクタ 448"/>
        <xdr:cNvCxnSpPr/>
      </xdr:nvCxnSpPr>
      <xdr:spPr>
        <a:xfrm flipV="1">
          <a:off x="13512800" y="2875788"/>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114476</xdr:rowOff>
    </xdr:from>
    <xdr:ext cx="762000" cy="259045"/>
    <xdr:sp macro="" textlink="">
      <xdr:nvSpPr>
        <xdr:cNvPr id="451" name="テキスト ボックス 450"/>
        <xdr:cNvSpPr txBox="1"/>
      </xdr:nvSpPr>
      <xdr:spPr>
        <a:xfrm>
          <a:off x="14909800" y="28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macro="" textlink="">
      <xdr:nvSpPr>
        <xdr:cNvPr id="452" name="フローチャート: 判断 451"/>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3" name="テキスト ボックス 452"/>
        <xdr:cNvSpPr txBox="1"/>
      </xdr:nvSpPr>
      <xdr:spPr>
        <a:xfrm>
          <a:off x="14020800" y="258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4" name="フローチャート: 判断 453"/>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5" name="テキスト ボックス 454"/>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150813</xdr:rowOff>
    </xdr:from>
    <xdr:to>
      <xdr:col>77</xdr:col>
      <xdr:colOff>95250</xdr:colOff>
      <xdr:row>15</xdr:row>
      <xdr:rowOff>80963</xdr:rowOff>
    </xdr:to>
    <xdr:sp macro="" textlink="">
      <xdr:nvSpPr>
        <xdr:cNvPr id="461" name="楕円 460"/>
        <xdr:cNvSpPr/>
      </xdr:nvSpPr>
      <xdr:spPr>
        <a:xfrm>
          <a:off x="16129000" y="255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91140</xdr:rowOff>
    </xdr:from>
    <xdr:ext cx="736600" cy="259045"/>
    <xdr:sp macro="" textlink="">
      <xdr:nvSpPr>
        <xdr:cNvPr id="462" name="テキスト ボックス 461"/>
        <xdr:cNvSpPr txBox="1"/>
      </xdr:nvSpPr>
      <xdr:spPr>
        <a:xfrm>
          <a:off x="15798800" y="2319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96996</xdr:rowOff>
    </xdr:from>
    <xdr:to>
      <xdr:col>73</xdr:col>
      <xdr:colOff>44450</xdr:colOff>
      <xdr:row>16</xdr:row>
      <xdr:rowOff>27146</xdr:rowOff>
    </xdr:to>
    <xdr:sp macro="" textlink="">
      <xdr:nvSpPr>
        <xdr:cNvPr id="463" name="楕円 462"/>
        <xdr:cNvSpPr/>
      </xdr:nvSpPr>
      <xdr:spPr>
        <a:xfrm>
          <a:off x="15240000" y="26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37323</xdr:rowOff>
    </xdr:from>
    <xdr:ext cx="762000" cy="259045"/>
    <xdr:sp macro="" textlink="">
      <xdr:nvSpPr>
        <xdr:cNvPr id="464" name="テキスト ボックス 463"/>
        <xdr:cNvSpPr txBox="1"/>
      </xdr:nvSpPr>
      <xdr:spPr>
        <a:xfrm>
          <a:off x="14909800" y="24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81788</xdr:rowOff>
    </xdr:from>
    <xdr:to>
      <xdr:col>68</xdr:col>
      <xdr:colOff>203200</xdr:colOff>
      <xdr:row>17</xdr:row>
      <xdr:rowOff>11938</xdr:rowOff>
    </xdr:to>
    <xdr:sp macro="" textlink="">
      <xdr:nvSpPr>
        <xdr:cNvPr id="465" name="楕円 464"/>
        <xdr:cNvSpPr/>
      </xdr:nvSpPr>
      <xdr:spPr>
        <a:xfrm>
          <a:off x="14351000" y="282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168165</xdr:rowOff>
    </xdr:from>
    <xdr:ext cx="762000" cy="259045"/>
    <xdr:sp macro="" textlink="">
      <xdr:nvSpPr>
        <xdr:cNvPr id="466" name="テキスト ボックス 465"/>
        <xdr:cNvSpPr txBox="1"/>
      </xdr:nvSpPr>
      <xdr:spPr>
        <a:xfrm>
          <a:off x="14020800" y="291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92646</xdr:rowOff>
    </xdr:from>
    <xdr:to>
      <xdr:col>64</xdr:col>
      <xdr:colOff>152400</xdr:colOff>
      <xdr:row>17</xdr:row>
      <xdr:rowOff>22796</xdr:rowOff>
    </xdr:to>
    <xdr:sp macro="" textlink="">
      <xdr:nvSpPr>
        <xdr:cNvPr id="467" name="楕円 466"/>
        <xdr:cNvSpPr/>
      </xdr:nvSpPr>
      <xdr:spPr>
        <a:xfrm>
          <a:off x="13462000" y="283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7573</xdr:rowOff>
    </xdr:from>
    <xdr:ext cx="762000" cy="259045"/>
    <xdr:sp macro="" textlink="">
      <xdr:nvSpPr>
        <xdr:cNvPr id="468" name="テキスト ボックス 467"/>
        <xdr:cNvSpPr txBox="1"/>
      </xdr:nvSpPr>
      <xdr:spPr>
        <a:xfrm>
          <a:off x="13131800" y="292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49,404
46,504
53.88
19,442,480
18,437,918
925,013
10,113,401
12,831,991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については、単独で消防本部・署を設置していることから、類似団体内平均値を上回る結果となることに加え、令和４年度においては、会計年度任用職員数の増などの影響により、前年比０．４ポイント上昇している。</a:t>
          </a:r>
          <a:endParaRPr lang="ja-JP" altLang="ja-JP" sz="1400">
            <a:effectLst/>
          </a:endParaRPr>
        </a:p>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今後も引き続き、給与水準の適正化に努め、定員適正化計画などに基づき、適正な定員管理を実施する。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16510</xdr:rowOff>
    </xdr:from>
    <xdr:to>
      <xdr:col>24</xdr:col>
      <xdr:colOff>25400</xdr:colOff>
      <xdr:row>39</xdr:row>
      <xdr:rowOff>123190</xdr:rowOff>
    </xdr:to>
    <xdr:cxnSp macro="">
      <xdr:nvCxnSpPr>
        <xdr:cNvPr id="66" name="直線コネクタ 65"/>
        <xdr:cNvCxnSpPr/>
      </xdr:nvCxnSpPr>
      <xdr:spPr>
        <a:xfrm>
          <a:off x="3987800" y="67030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16510</xdr:rowOff>
    </xdr:from>
    <xdr:to>
      <xdr:col>19</xdr:col>
      <xdr:colOff>187325</xdr:colOff>
      <xdr:row>39</xdr:row>
      <xdr:rowOff>161290</xdr:rowOff>
    </xdr:to>
    <xdr:cxnSp macro="">
      <xdr:nvCxnSpPr>
        <xdr:cNvPr id="69" name="直線コネクタ 68"/>
        <xdr:cNvCxnSpPr/>
      </xdr:nvCxnSpPr>
      <xdr:spPr>
        <a:xfrm flipV="1">
          <a:off x="3098800" y="67030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161290</xdr:rowOff>
    </xdr:from>
    <xdr:to>
      <xdr:col>15</xdr:col>
      <xdr:colOff>98425</xdr:colOff>
      <xdr:row>41</xdr:row>
      <xdr:rowOff>1270</xdr:rowOff>
    </xdr:to>
    <xdr:cxnSp macro="">
      <xdr:nvCxnSpPr>
        <xdr:cNvPr id="72" name="直線コネクタ 71"/>
        <xdr:cNvCxnSpPr/>
      </xdr:nvCxnSpPr>
      <xdr:spPr>
        <a:xfrm flipV="1">
          <a:off x="2209800" y="68478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96520</xdr:rowOff>
    </xdr:from>
    <xdr:to>
      <xdr:col>11</xdr:col>
      <xdr:colOff>9525</xdr:colOff>
      <xdr:row>41</xdr:row>
      <xdr:rowOff>1270</xdr:rowOff>
    </xdr:to>
    <xdr:cxnSp macro="">
      <xdr:nvCxnSpPr>
        <xdr:cNvPr id="75" name="直線コネクタ 74"/>
        <xdr:cNvCxnSpPr/>
      </xdr:nvCxnSpPr>
      <xdr:spPr>
        <a:xfrm>
          <a:off x="1320800" y="6954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72390</xdr:rowOff>
    </xdr:from>
    <xdr:to>
      <xdr:col>24</xdr:col>
      <xdr:colOff>76200</xdr:colOff>
      <xdr:row>40</xdr:row>
      <xdr:rowOff>2540</xdr:rowOff>
    </xdr:to>
    <xdr:sp macro="" textlink="">
      <xdr:nvSpPr>
        <xdr:cNvPr id="85" name="楕円 84"/>
        <xdr:cNvSpPr/>
      </xdr:nvSpPr>
      <xdr:spPr>
        <a:xfrm>
          <a:off x="47752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44467</xdr:rowOff>
    </xdr:from>
    <xdr:ext cx="762000" cy="259045"/>
    <xdr:sp macro="" textlink="">
      <xdr:nvSpPr>
        <xdr:cNvPr id="86" name="人件費該当値テキスト"/>
        <xdr:cNvSpPr txBox="1"/>
      </xdr:nvSpPr>
      <xdr:spPr>
        <a:xfrm>
          <a:off x="4914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137160</xdr:rowOff>
    </xdr:from>
    <xdr:to>
      <xdr:col>20</xdr:col>
      <xdr:colOff>38100</xdr:colOff>
      <xdr:row>39</xdr:row>
      <xdr:rowOff>67310</xdr:rowOff>
    </xdr:to>
    <xdr:sp macro="" textlink="">
      <xdr:nvSpPr>
        <xdr:cNvPr id="87" name="楕円 86"/>
        <xdr:cNvSpPr/>
      </xdr:nvSpPr>
      <xdr:spPr>
        <a:xfrm>
          <a:off x="3937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52087</xdr:rowOff>
    </xdr:from>
    <xdr:ext cx="736600" cy="259045"/>
    <xdr:sp macro="" textlink="">
      <xdr:nvSpPr>
        <xdr:cNvPr id="88" name="テキスト ボックス 87"/>
        <xdr:cNvSpPr txBox="1"/>
      </xdr:nvSpPr>
      <xdr:spPr>
        <a:xfrm>
          <a:off x="3606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110490</xdr:rowOff>
    </xdr:from>
    <xdr:to>
      <xdr:col>15</xdr:col>
      <xdr:colOff>149225</xdr:colOff>
      <xdr:row>40</xdr:row>
      <xdr:rowOff>40640</xdr:rowOff>
    </xdr:to>
    <xdr:sp macro="" textlink="">
      <xdr:nvSpPr>
        <xdr:cNvPr id="89" name="楕円 88"/>
        <xdr:cNvSpPr/>
      </xdr:nvSpPr>
      <xdr:spPr>
        <a:xfrm>
          <a:off x="3048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25417</xdr:rowOff>
    </xdr:from>
    <xdr:ext cx="762000" cy="259045"/>
    <xdr:sp macro="" textlink="">
      <xdr:nvSpPr>
        <xdr:cNvPr id="90" name="テキスト ボックス 89"/>
        <xdr:cNvSpPr txBox="1"/>
      </xdr:nvSpPr>
      <xdr:spPr>
        <a:xfrm>
          <a:off x="2717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121920</xdr:rowOff>
    </xdr:from>
    <xdr:to>
      <xdr:col>11</xdr:col>
      <xdr:colOff>60325</xdr:colOff>
      <xdr:row>41</xdr:row>
      <xdr:rowOff>52070</xdr:rowOff>
    </xdr:to>
    <xdr:sp macro="" textlink="">
      <xdr:nvSpPr>
        <xdr:cNvPr id="91" name="楕円 90"/>
        <xdr:cNvSpPr/>
      </xdr:nvSpPr>
      <xdr:spPr>
        <a:xfrm>
          <a:off x="2159000" y="69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36847</xdr:rowOff>
    </xdr:from>
    <xdr:ext cx="762000" cy="259045"/>
    <xdr:sp macro="" textlink="">
      <xdr:nvSpPr>
        <xdr:cNvPr id="92" name="テキスト ボックス 91"/>
        <xdr:cNvSpPr txBox="1"/>
      </xdr:nvSpPr>
      <xdr:spPr>
        <a:xfrm>
          <a:off x="1828800" y="706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45720</xdr:rowOff>
    </xdr:from>
    <xdr:to>
      <xdr:col>6</xdr:col>
      <xdr:colOff>171450</xdr:colOff>
      <xdr:row>40</xdr:row>
      <xdr:rowOff>147320</xdr:rowOff>
    </xdr:to>
    <xdr:sp macro="" textlink="">
      <xdr:nvSpPr>
        <xdr:cNvPr id="93" name="楕円 92"/>
        <xdr:cNvSpPr/>
      </xdr:nvSpPr>
      <xdr:spPr>
        <a:xfrm>
          <a:off x="1270000" y="690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132097</xdr:rowOff>
    </xdr:from>
    <xdr:ext cx="762000" cy="259045"/>
    <xdr:sp macro="" textlink="">
      <xdr:nvSpPr>
        <xdr:cNvPr id="94" name="テキスト ボックス 93"/>
        <xdr:cNvSpPr txBox="1"/>
      </xdr:nvSpPr>
      <xdr:spPr>
        <a:xfrm>
          <a:off x="939800" y="699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物件費に係る経常収支比率については、令和４年度においては、前年比１．８ポイント上昇している。</a:t>
          </a:r>
          <a:endParaRPr lang="ja-JP" altLang="ja-JP" sz="1400">
            <a:effectLst/>
          </a:endParaRPr>
        </a:p>
        <a:p>
          <a:r>
            <a:rPr kumimoji="1" lang="ja-JP" altLang="ja-JP" sz="1100">
              <a:solidFill>
                <a:schemeClr val="dk1"/>
              </a:solidFill>
              <a:effectLst/>
              <a:latin typeface="+mn-lt"/>
              <a:ea typeface="+mn-ea"/>
              <a:cs typeface="+mn-cs"/>
            </a:rPr>
            <a:t>　要因としては、</a:t>
          </a:r>
          <a:r>
            <a:rPr lang="ja-JP" altLang="ja-JP" sz="1100" b="0">
              <a:solidFill>
                <a:schemeClr val="dk1"/>
              </a:solidFill>
              <a:effectLst/>
              <a:latin typeface="+mn-lt"/>
              <a:ea typeface="+mn-ea"/>
              <a:cs typeface="+mn-cs"/>
            </a:rPr>
            <a:t>新型コロナウイルスワクチン接種に係る委託料の減などがあったものの、デマンド交通委託料、電気料の燃料調整額の値上げに伴う増</a:t>
          </a:r>
          <a:r>
            <a:rPr kumimoji="1" lang="ja-JP" altLang="ja-JP" sz="1100" b="0">
              <a:solidFill>
                <a:schemeClr val="dk1"/>
              </a:solidFill>
              <a:effectLst/>
              <a:latin typeface="+mn-lt"/>
              <a:ea typeface="+mn-ea"/>
              <a:cs typeface="+mn-cs"/>
            </a:rPr>
            <a:t>などに加え、</a:t>
          </a:r>
          <a:r>
            <a:rPr kumimoji="1" lang="ja-JP" altLang="ja-JP" sz="1100">
              <a:solidFill>
                <a:schemeClr val="dk1"/>
              </a:solidFill>
              <a:effectLst/>
              <a:latin typeface="+mn-lt"/>
              <a:ea typeface="+mn-ea"/>
              <a:cs typeface="+mn-cs"/>
            </a:rPr>
            <a:t>経常一般財源の減による影響が挙げられる。類似団体内平均値も上回っていることから、今後も業務の効率化、低コスト化を推進することにより経常経費の削減に努める。　</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80736</xdr:rowOff>
    </xdr:from>
    <xdr:to>
      <xdr:col>82</xdr:col>
      <xdr:colOff>107950</xdr:colOff>
      <xdr:row>18</xdr:row>
      <xdr:rowOff>105229</xdr:rowOff>
    </xdr:to>
    <xdr:cxnSp macro="">
      <xdr:nvCxnSpPr>
        <xdr:cNvPr id="129" name="直線コネクタ 128"/>
        <xdr:cNvCxnSpPr/>
      </xdr:nvCxnSpPr>
      <xdr:spPr>
        <a:xfrm>
          <a:off x="15671800" y="2995386"/>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80736</xdr:rowOff>
    </xdr:from>
    <xdr:to>
      <xdr:col>78</xdr:col>
      <xdr:colOff>69850</xdr:colOff>
      <xdr:row>18</xdr:row>
      <xdr:rowOff>50800</xdr:rowOff>
    </xdr:to>
    <xdr:cxnSp macro="">
      <xdr:nvCxnSpPr>
        <xdr:cNvPr id="132" name="直線コネクタ 131"/>
        <xdr:cNvCxnSpPr/>
      </xdr:nvCxnSpPr>
      <xdr:spPr>
        <a:xfrm flipV="1">
          <a:off x="14782800" y="29953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29029</xdr:rowOff>
    </xdr:from>
    <xdr:to>
      <xdr:col>73</xdr:col>
      <xdr:colOff>180975</xdr:colOff>
      <xdr:row>18</xdr:row>
      <xdr:rowOff>50800</xdr:rowOff>
    </xdr:to>
    <xdr:cxnSp macro="">
      <xdr:nvCxnSpPr>
        <xdr:cNvPr id="135" name="直線コネクタ 134"/>
        <xdr:cNvCxnSpPr/>
      </xdr:nvCxnSpPr>
      <xdr:spPr>
        <a:xfrm>
          <a:off x="13893800" y="3115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29029</xdr:rowOff>
    </xdr:from>
    <xdr:to>
      <xdr:col>69</xdr:col>
      <xdr:colOff>92075</xdr:colOff>
      <xdr:row>18</xdr:row>
      <xdr:rowOff>72571</xdr:rowOff>
    </xdr:to>
    <xdr:cxnSp macro="">
      <xdr:nvCxnSpPr>
        <xdr:cNvPr id="138" name="直線コネクタ 137"/>
        <xdr:cNvCxnSpPr/>
      </xdr:nvCxnSpPr>
      <xdr:spPr>
        <a:xfrm flipV="1">
          <a:off x="13004800" y="31151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54429</xdr:rowOff>
    </xdr:from>
    <xdr:to>
      <xdr:col>82</xdr:col>
      <xdr:colOff>158750</xdr:colOff>
      <xdr:row>18</xdr:row>
      <xdr:rowOff>156029</xdr:rowOff>
    </xdr:to>
    <xdr:sp macro="" textlink="">
      <xdr:nvSpPr>
        <xdr:cNvPr id="148" name="楕円 147"/>
        <xdr:cNvSpPr/>
      </xdr:nvSpPr>
      <xdr:spPr>
        <a:xfrm>
          <a:off x="164592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26506</xdr:rowOff>
    </xdr:from>
    <xdr:ext cx="762000" cy="259045"/>
    <xdr:sp macro="" textlink="">
      <xdr:nvSpPr>
        <xdr:cNvPr id="149" name="物件費該当値テキスト"/>
        <xdr:cNvSpPr txBox="1"/>
      </xdr:nvSpPr>
      <xdr:spPr>
        <a:xfrm>
          <a:off x="16598900" y="311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29936</xdr:rowOff>
    </xdr:from>
    <xdr:to>
      <xdr:col>78</xdr:col>
      <xdr:colOff>120650</xdr:colOff>
      <xdr:row>17</xdr:row>
      <xdr:rowOff>131536</xdr:rowOff>
    </xdr:to>
    <xdr:sp macro="" textlink="">
      <xdr:nvSpPr>
        <xdr:cNvPr id="150" name="楕円 149"/>
        <xdr:cNvSpPr/>
      </xdr:nvSpPr>
      <xdr:spPr>
        <a:xfrm>
          <a:off x="15621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51" name="テキスト ボックス 150"/>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2" name="楕円 151"/>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3" name="テキスト ボックス 152"/>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149679</xdr:rowOff>
    </xdr:from>
    <xdr:to>
      <xdr:col>69</xdr:col>
      <xdr:colOff>142875</xdr:colOff>
      <xdr:row>18</xdr:row>
      <xdr:rowOff>79829</xdr:rowOff>
    </xdr:to>
    <xdr:sp macro="" textlink="">
      <xdr:nvSpPr>
        <xdr:cNvPr id="154" name="楕円 153"/>
        <xdr:cNvSpPr/>
      </xdr:nvSpPr>
      <xdr:spPr>
        <a:xfrm>
          <a:off x="13843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55" name="テキスト ボックス 154"/>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21771</xdr:rowOff>
    </xdr:from>
    <xdr:to>
      <xdr:col>65</xdr:col>
      <xdr:colOff>53975</xdr:colOff>
      <xdr:row>18</xdr:row>
      <xdr:rowOff>123371</xdr:rowOff>
    </xdr:to>
    <xdr:sp macro="" textlink="">
      <xdr:nvSpPr>
        <xdr:cNvPr id="156" name="楕円 155"/>
        <xdr:cNvSpPr/>
      </xdr:nvSpPr>
      <xdr:spPr>
        <a:xfrm>
          <a:off x="12954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108149</xdr:rowOff>
    </xdr:from>
    <xdr:ext cx="762000" cy="259045"/>
    <xdr:sp macro="" textlink="">
      <xdr:nvSpPr>
        <xdr:cNvPr id="157" name="テキスト ボックス 156"/>
        <xdr:cNvSpPr txBox="1"/>
      </xdr:nvSpPr>
      <xdr:spPr>
        <a:xfrm>
          <a:off x="12623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は、類似団体内平均値を上回る状況にあり、近年改善傾向が見られたが、令和４年度においては、臨時財政対策債や地方特例交付金などの減により、経常一般財源が減少したことから、前年比１．４ポイント上昇している。</a:t>
          </a:r>
          <a:endParaRPr lang="ja-JP" altLang="ja-JP" sz="1400">
            <a:effectLst/>
          </a:endParaRPr>
        </a:p>
        <a:p>
          <a:r>
            <a:rPr kumimoji="1" lang="ja-JP" altLang="ja-JP" sz="1100">
              <a:solidFill>
                <a:schemeClr val="dk1"/>
              </a:solidFill>
              <a:effectLst/>
              <a:latin typeface="+mn-lt"/>
              <a:ea typeface="+mn-ea"/>
              <a:cs typeface="+mn-cs"/>
            </a:rPr>
            <a:t>　今後も扶助費の増大が見込まれることから、給付水準や市単独事業の見直しの検討などにより適正水準を維持できるよう努める。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19050</xdr:rowOff>
    </xdr:from>
    <xdr:to>
      <xdr:col>24</xdr:col>
      <xdr:colOff>25400</xdr:colOff>
      <xdr:row>60</xdr:row>
      <xdr:rowOff>25400</xdr:rowOff>
    </xdr:to>
    <xdr:cxnSp macro="">
      <xdr:nvCxnSpPr>
        <xdr:cNvPr id="190" name="直線コネクタ 189"/>
        <xdr:cNvCxnSpPr/>
      </xdr:nvCxnSpPr>
      <xdr:spPr>
        <a:xfrm>
          <a:off x="3987800" y="101346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19050</xdr:rowOff>
    </xdr:from>
    <xdr:to>
      <xdr:col>19</xdr:col>
      <xdr:colOff>187325</xdr:colOff>
      <xdr:row>59</xdr:row>
      <xdr:rowOff>82550</xdr:rowOff>
    </xdr:to>
    <xdr:cxnSp macro="">
      <xdr:nvCxnSpPr>
        <xdr:cNvPr id="193" name="直線コネクタ 192"/>
        <xdr:cNvCxnSpPr/>
      </xdr:nvCxnSpPr>
      <xdr:spPr>
        <a:xfrm flipV="1">
          <a:off x="3098800" y="10134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82550</xdr:rowOff>
    </xdr:from>
    <xdr:to>
      <xdr:col>15</xdr:col>
      <xdr:colOff>98425</xdr:colOff>
      <xdr:row>59</xdr:row>
      <xdr:rowOff>146050</xdr:rowOff>
    </xdr:to>
    <xdr:cxnSp macro="">
      <xdr:nvCxnSpPr>
        <xdr:cNvPr id="196" name="直線コネクタ 195"/>
        <xdr:cNvCxnSpPr/>
      </xdr:nvCxnSpPr>
      <xdr:spPr>
        <a:xfrm flipV="1">
          <a:off x="2209800" y="10198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146050</xdr:rowOff>
    </xdr:from>
    <xdr:to>
      <xdr:col>11</xdr:col>
      <xdr:colOff>9525</xdr:colOff>
      <xdr:row>59</xdr:row>
      <xdr:rowOff>158750</xdr:rowOff>
    </xdr:to>
    <xdr:cxnSp macro="">
      <xdr:nvCxnSpPr>
        <xdr:cNvPr id="199" name="直線コネクタ 198"/>
        <xdr:cNvCxnSpPr/>
      </xdr:nvCxnSpPr>
      <xdr:spPr>
        <a:xfrm flipV="1">
          <a:off x="1320800" y="10261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146050</xdr:rowOff>
    </xdr:from>
    <xdr:to>
      <xdr:col>24</xdr:col>
      <xdr:colOff>76200</xdr:colOff>
      <xdr:row>60</xdr:row>
      <xdr:rowOff>76200</xdr:rowOff>
    </xdr:to>
    <xdr:sp macro="" textlink="">
      <xdr:nvSpPr>
        <xdr:cNvPr id="209" name="楕円 208"/>
        <xdr:cNvSpPr/>
      </xdr:nvSpPr>
      <xdr:spPr>
        <a:xfrm>
          <a:off x="4775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118127</xdr:rowOff>
    </xdr:from>
    <xdr:ext cx="762000" cy="259045"/>
    <xdr:sp macro="" textlink="">
      <xdr:nvSpPr>
        <xdr:cNvPr id="210" name="扶助費該当値テキスト"/>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139700</xdr:rowOff>
    </xdr:from>
    <xdr:to>
      <xdr:col>20</xdr:col>
      <xdr:colOff>38100</xdr:colOff>
      <xdr:row>59</xdr:row>
      <xdr:rowOff>69850</xdr:rowOff>
    </xdr:to>
    <xdr:sp macro="" textlink="">
      <xdr:nvSpPr>
        <xdr:cNvPr id="211" name="楕円 210"/>
        <xdr:cNvSpPr/>
      </xdr:nvSpPr>
      <xdr:spPr>
        <a:xfrm>
          <a:off x="3937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54627</xdr:rowOff>
    </xdr:from>
    <xdr:ext cx="736600" cy="259045"/>
    <xdr:sp macro="" textlink="">
      <xdr:nvSpPr>
        <xdr:cNvPr id="212" name="テキスト ボックス 211"/>
        <xdr:cNvSpPr txBox="1"/>
      </xdr:nvSpPr>
      <xdr:spPr>
        <a:xfrm>
          <a:off x="3606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31750</xdr:rowOff>
    </xdr:from>
    <xdr:to>
      <xdr:col>15</xdr:col>
      <xdr:colOff>149225</xdr:colOff>
      <xdr:row>59</xdr:row>
      <xdr:rowOff>133350</xdr:rowOff>
    </xdr:to>
    <xdr:sp macro="" textlink="">
      <xdr:nvSpPr>
        <xdr:cNvPr id="213" name="楕円 212"/>
        <xdr:cNvSpPr/>
      </xdr:nvSpPr>
      <xdr:spPr>
        <a:xfrm>
          <a:off x="3048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118127</xdr:rowOff>
    </xdr:from>
    <xdr:ext cx="762000" cy="259045"/>
    <xdr:sp macro="" textlink="">
      <xdr:nvSpPr>
        <xdr:cNvPr id="214" name="テキスト ボックス 213"/>
        <xdr:cNvSpPr txBox="1"/>
      </xdr:nvSpPr>
      <xdr:spPr>
        <a:xfrm>
          <a:off x="2717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95250</xdr:rowOff>
    </xdr:from>
    <xdr:to>
      <xdr:col>11</xdr:col>
      <xdr:colOff>60325</xdr:colOff>
      <xdr:row>60</xdr:row>
      <xdr:rowOff>25400</xdr:rowOff>
    </xdr:to>
    <xdr:sp macro="" textlink="">
      <xdr:nvSpPr>
        <xdr:cNvPr id="215" name="楕円 214"/>
        <xdr:cNvSpPr/>
      </xdr:nvSpPr>
      <xdr:spPr>
        <a:xfrm>
          <a:off x="2159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10177</xdr:rowOff>
    </xdr:from>
    <xdr:ext cx="762000" cy="259045"/>
    <xdr:sp macro="" textlink="">
      <xdr:nvSpPr>
        <xdr:cNvPr id="216" name="テキスト ボックス 215"/>
        <xdr:cNvSpPr txBox="1"/>
      </xdr:nvSpPr>
      <xdr:spPr>
        <a:xfrm>
          <a:off x="1828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107950</xdr:rowOff>
    </xdr:from>
    <xdr:to>
      <xdr:col>6</xdr:col>
      <xdr:colOff>171450</xdr:colOff>
      <xdr:row>60</xdr:row>
      <xdr:rowOff>38100</xdr:rowOff>
    </xdr:to>
    <xdr:sp macro="" textlink="">
      <xdr:nvSpPr>
        <xdr:cNvPr id="217" name="楕円 216"/>
        <xdr:cNvSpPr/>
      </xdr:nvSpPr>
      <xdr:spPr>
        <a:xfrm>
          <a:off x="1270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22877</xdr:rowOff>
    </xdr:from>
    <xdr:ext cx="762000" cy="259045"/>
    <xdr:sp macro="" textlink="">
      <xdr:nvSpPr>
        <xdr:cNvPr id="218" name="テキスト ボックス 217"/>
        <xdr:cNvSpPr txBox="1"/>
      </xdr:nvSpPr>
      <xdr:spPr>
        <a:xfrm>
          <a:off x="939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その他に係る経常収支比率については、令和４年度において、前年比０．８ポイント上昇したものの、類似団体内平均値を下回っている。</a:t>
          </a:r>
          <a:endParaRPr lang="ja-JP" altLang="ja-JP" sz="1400">
            <a:effectLst/>
          </a:endParaRPr>
        </a:p>
        <a:p>
          <a:r>
            <a:rPr kumimoji="1" lang="ja-JP" altLang="ja-JP" sz="1100">
              <a:solidFill>
                <a:schemeClr val="dk1"/>
              </a:solidFill>
              <a:effectLst/>
              <a:latin typeface="+mn-lt"/>
              <a:ea typeface="+mn-ea"/>
              <a:cs typeface="+mn-cs"/>
            </a:rPr>
            <a:t>　要因としては、介護保険特別会計や後期高齢者医療特別会計に係る繰出金の増などがあった他、経常一般財源が減少したことが挙げられる。</a:t>
          </a:r>
          <a:endParaRPr lang="ja-JP" altLang="ja-JP" sz="1400">
            <a:effectLst/>
          </a:endParaRPr>
        </a:p>
        <a:p>
          <a:r>
            <a:rPr kumimoji="1" lang="ja-JP" altLang="ja-JP" sz="1100">
              <a:solidFill>
                <a:schemeClr val="dk1"/>
              </a:solidFill>
              <a:effectLst/>
              <a:latin typeface="+mn-lt"/>
              <a:ea typeface="+mn-ea"/>
              <a:cs typeface="+mn-cs"/>
            </a:rPr>
            <a:t>　今後も繰出基準に基づく適正な繰出しと、特別会計の独立採算の原則に沿った運営により、一般会計の負担軽減に努める。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39370</xdr:rowOff>
    </xdr:from>
    <xdr:to>
      <xdr:col>82</xdr:col>
      <xdr:colOff>107950</xdr:colOff>
      <xdr:row>55</xdr:row>
      <xdr:rowOff>100330</xdr:rowOff>
    </xdr:to>
    <xdr:cxnSp macro="">
      <xdr:nvCxnSpPr>
        <xdr:cNvPr id="251" name="直線コネクタ 250"/>
        <xdr:cNvCxnSpPr/>
      </xdr:nvCxnSpPr>
      <xdr:spPr>
        <a:xfrm>
          <a:off x="15671800" y="9469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39370</xdr:rowOff>
    </xdr:from>
    <xdr:to>
      <xdr:col>78</xdr:col>
      <xdr:colOff>69850</xdr:colOff>
      <xdr:row>55</xdr:row>
      <xdr:rowOff>130810</xdr:rowOff>
    </xdr:to>
    <xdr:cxnSp macro="">
      <xdr:nvCxnSpPr>
        <xdr:cNvPr id="254" name="直線コネクタ 253"/>
        <xdr:cNvCxnSpPr/>
      </xdr:nvCxnSpPr>
      <xdr:spPr>
        <a:xfrm flipV="1">
          <a:off x="14782800" y="9469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77470</xdr:rowOff>
    </xdr:from>
    <xdr:to>
      <xdr:col>73</xdr:col>
      <xdr:colOff>180975</xdr:colOff>
      <xdr:row>55</xdr:row>
      <xdr:rowOff>130810</xdr:rowOff>
    </xdr:to>
    <xdr:cxnSp macro="">
      <xdr:nvCxnSpPr>
        <xdr:cNvPr id="257" name="直線コネクタ 256"/>
        <xdr:cNvCxnSpPr/>
      </xdr:nvCxnSpPr>
      <xdr:spPr>
        <a:xfrm>
          <a:off x="13893800" y="9507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77470</xdr:rowOff>
    </xdr:from>
    <xdr:to>
      <xdr:col>69</xdr:col>
      <xdr:colOff>92075</xdr:colOff>
      <xdr:row>56</xdr:row>
      <xdr:rowOff>134620</xdr:rowOff>
    </xdr:to>
    <xdr:cxnSp macro="">
      <xdr:nvCxnSpPr>
        <xdr:cNvPr id="260" name="直線コネクタ 259"/>
        <xdr:cNvCxnSpPr/>
      </xdr:nvCxnSpPr>
      <xdr:spPr>
        <a:xfrm flipV="1">
          <a:off x="13004800" y="950722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49530</xdr:rowOff>
    </xdr:from>
    <xdr:to>
      <xdr:col>82</xdr:col>
      <xdr:colOff>158750</xdr:colOff>
      <xdr:row>55</xdr:row>
      <xdr:rowOff>151130</xdr:rowOff>
    </xdr:to>
    <xdr:sp macro="" textlink="">
      <xdr:nvSpPr>
        <xdr:cNvPr id="270" name="楕円 269"/>
        <xdr:cNvSpPr/>
      </xdr:nvSpPr>
      <xdr:spPr>
        <a:xfrm>
          <a:off x="164592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66057</xdr:rowOff>
    </xdr:from>
    <xdr:ext cx="762000" cy="259045"/>
    <xdr:sp macro="" textlink="">
      <xdr:nvSpPr>
        <xdr:cNvPr id="271" name="その他該当値テキスト"/>
        <xdr:cNvSpPr txBox="1"/>
      </xdr:nvSpPr>
      <xdr:spPr>
        <a:xfrm>
          <a:off x="165989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160020</xdr:rowOff>
    </xdr:from>
    <xdr:to>
      <xdr:col>78</xdr:col>
      <xdr:colOff>120650</xdr:colOff>
      <xdr:row>55</xdr:row>
      <xdr:rowOff>90170</xdr:rowOff>
    </xdr:to>
    <xdr:sp macro="" textlink="">
      <xdr:nvSpPr>
        <xdr:cNvPr id="272" name="楕円 271"/>
        <xdr:cNvSpPr/>
      </xdr:nvSpPr>
      <xdr:spPr>
        <a:xfrm>
          <a:off x="15621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100347</xdr:rowOff>
    </xdr:from>
    <xdr:ext cx="736600" cy="259045"/>
    <xdr:sp macro="" textlink="">
      <xdr:nvSpPr>
        <xdr:cNvPr id="273" name="テキスト ボックス 272"/>
        <xdr:cNvSpPr txBox="1"/>
      </xdr:nvSpPr>
      <xdr:spPr>
        <a:xfrm>
          <a:off x="15290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74" name="楕円 273"/>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20337</xdr:rowOff>
    </xdr:from>
    <xdr:ext cx="762000" cy="259045"/>
    <xdr:sp macro="" textlink="">
      <xdr:nvSpPr>
        <xdr:cNvPr id="275" name="テキスト ボックス 274"/>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26670</xdr:rowOff>
    </xdr:from>
    <xdr:to>
      <xdr:col>69</xdr:col>
      <xdr:colOff>142875</xdr:colOff>
      <xdr:row>55</xdr:row>
      <xdr:rowOff>128270</xdr:rowOff>
    </xdr:to>
    <xdr:sp macro="" textlink="">
      <xdr:nvSpPr>
        <xdr:cNvPr id="276" name="楕円 275"/>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138447</xdr:rowOff>
    </xdr:from>
    <xdr:ext cx="762000" cy="259045"/>
    <xdr:sp macro="" textlink="">
      <xdr:nvSpPr>
        <xdr:cNvPr id="277" name="テキスト ボックス 276"/>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78" name="楕円 277"/>
        <xdr:cNvSpPr/>
      </xdr:nvSpPr>
      <xdr:spPr>
        <a:xfrm>
          <a:off x="12954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79" name="テキスト ボックス 278"/>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補助費等に係る経常収支比率については、令和４年度において、前年比０．４ポイント上昇した。</a:t>
          </a:r>
          <a:r>
            <a:rPr lang="ja-JP" altLang="ja-JP" sz="1100" b="0">
              <a:solidFill>
                <a:schemeClr val="dk1"/>
              </a:solidFill>
              <a:effectLst/>
              <a:latin typeface="+mn-lt"/>
              <a:ea typeface="+mn-ea"/>
              <a:cs typeface="+mn-cs"/>
            </a:rPr>
            <a:t>令和３年度に新型コロナウイルス感染症対応地方創生臨時交付金を活用し実施した「とみさと元気アップ」商品券事業費補助金、感染予防市民応援給付金の減などがあるものの</a:t>
          </a:r>
          <a:r>
            <a:rPr kumimoji="1" lang="ja-JP" altLang="ja-JP" sz="1100">
              <a:solidFill>
                <a:schemeClr val="dk1"/>
              </a:solidFill>
              <a:effectLst/>
              <a:latin typeface="+mn-lt"/>
              <a:ea typeface="+mn-ea"/>
              <a:cs typeface="+mn-cs"/>
            </a:rPr>
            <a:t>、経常一般財源が減少したことが影響として挙げられる。なお、類似団体内平均値を下回っているが、引き続き補助の必要性や事業の見直しを行い、経費の節減に努める。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56134</xdr:rowOff>
    </xdr:from>
    <xdr:to>
      <xdr:col>82</xdr:col>
      <xdr:colOff>107950</xdr:colOff>
      <xdr:row>35</xdr:row>
      <xdr:rowOff>74422</xdr:rowOff>
    </xdr:to>
    <xdr:cxnSp macro="">
      <xdr:nvCxnSpPr>
        <xdr:cNvPr id="309" name="直線コネクタ 308"/>
        <xdr:cNvCxnSpPr/>
      </xdr:nvCxnSpPr>
      <xdr:spPr>
        <a:xfrm>
          <a:off x="15671800" y="60568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35</xdr:row>
      <xdr:rowOff>56134</xdr:rowOff>
    </xdr:to>
    <xdr:cxnSp macro="">
      <xdr:nvCxnSpPr>
        <xdr:cNvPr id="312" name="直線コネクタ 311"/>
        <xdr:cNvCxnSpPr/>
      </xdr:nvCxnSpPr>
      <xdr:spPr>
        <a:xfrm>
          <a:off x="14782800" y="6052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51562</xdr:rowOff>
    </xdr:from>
    <xdr:to>
      <xdr:col>73</xdr:col>
      <xdr:colOff>180975</xdr:colOff>
      <xdr:row>35</xdr:row>
      <xdr:rowOff>78994</xdr:rowOff>
    </xdr:to>
    <xdr:cxnSp macro="">
      <xdr:nvCxnSpPr>
        <xdr:cNvPr id="315" name="直線コネクタ 314"/>
        <xdr:cNvCxnSpPr/>
      </xdr:nvCxnSpPr>
      <xdr:spPr>
        <a:xfrm flipV="1">
          <a:off x="13893800" y="60523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104140</xdr:rowOff>
    </xdr:from>
    <xdr:to>
      <xdr:col>69</xdr:col>
      <xdr:colOff>92075</xdr:colOff>
      <xdr:row>35</xdr:row>
      <xdr:rowOff>78994</xdr:rowOff>
    </xdr:to>
    <xdr:cxnSp macro="">
      <xdr:nvCxnSpPr>
        <xdr:cNvPr id="318" name="直線コネクタ 317"/>
        <xdr:cNvCxnSpPr/>
      </xdr:nvCxnSpPr>
      <xdr:spPr>
        <a:xfrm>
          <a:off x="13004800" y="593344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28" name="楕円 327"/>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40149</xdr:rowOff>
    </xdr:from>
    <xdr:ext cx="762000" cy="259045"/>
    <xdr:sp macro="" textlink="">
      <xdr:nvSpPr>
        <xdr:cNvPr id="329" name="補助費等該当値テキスト"/>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30" name="楕円 329"/>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31" name="テキスト ボックス 330"/>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xdr:rowOff>
    </xdr:from>
    <xdr:to>
      <xdr:col>74</xdr:col>
      <xdr:colOff>31750</xdr:colOff>
      <xdr:row>35</xdr:row>
      <xdr:rowOff>102362</xdr:rowOff>
    </xdr:to>
    <xdr:sp macro="" textlink="">
      <xdr:nvSpPr>
        <xdr:cNvPr id="332" name="楕円 331"/>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112539</xdr:rowOff>
    </xdr:from>
    <xdr:ext cx="762000" cy="259045"/>
    <xdr:sp macro="" textlink="">
      <xdr:nvSpPr>
        <xdr:cNvPr id="333" name="テキスト ボックス 332"/>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34" name="楕円 333"/>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35" name="テキスト ボックス 334"/>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53340</xdr:rowOff>
    </xdr:from>
    <xdr:to>
      <xdr:col>65</xdr:col>
      <xdr:colOff>53975</xdr:colOff>
      <xdr:row>34</xdr:row>
      <xdr:rowOff>154940</xdr:rowOff>
    </xdr:to>
    <xdr:sp macro="" textlink="">
      <xdr:nvSpPr>
        <xdr:cNvPr id="336" name="楕円 335"/>
        <xdr:cNvSpPr/>
      </xdr:nvSpPr>
      <xdr:spPr>
        <a:xfrm>
          <a:off x="12954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165117</xdr:rowOff>
    </xdr:from>
    <xdr:ext cx="762000" cy="259045"/>
    <xdr:sp macro="" textlink="">
      <xdr:nvSpPr>
        <xdr:cNvPr id="337" name="テキスト ボックス 336"/>
        <xdr:cNvSpPr txBox="1"/>
      </xdr:nvSpPr>
      <xdr:spPr>
        <a:xfrm>
          <a:off x="12623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公債費に係る経常収支比率は、令和４年度においては、前年に償還終了となる市債が多かったものの、臨時財政対策債や地方特例交付金などの減により、経常一般財源が減少したことから、前年比０．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ポイント上昇している。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なお、類似団体内平均値を下回っているが、新規起債に当たっては、</a:t>
          </a:r>
          <a:r>
            <a:rPr lang="ja-JP" altLang="ja-JP" sz="1100">
              <a:solidFill>
                <a:schemeClr val="dk1"/>
              </a:solidFill>
              <a:effectLst/>
              <a:latin typeface="+mn-lt"/>
              <a:ea typeface="+mn-ea"/>
              <a:cs typeface="+mn-cs"/>
            </a:rPr>
            <a:t>償還額と借入額のバランスを図り、</a:t>
          </a:r>
          <a:r>
            <a:rPr kumimoji="1" lang="ja-JP" altLang="ja-JP" sz="1100">
              <a:solidFill>
                <a:schemeClr val="dk1"/>
              </a:solidFill>
              <a:effectLst/>
              <a:latin typeface="+mn-lt"/>
              <a:ea typeface="+mn-ea"/>
              <a:cs typeface="+mn-cs"/>
            </a:rPr>
            <a:t>事業効果の精査とともに、一定の起債抑制を行うなど、引き続き市債の適正化を図る。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121285</xdr:rowOff>
    </xdr:from>
    <xdr:to>
      <xdr:col>24</xdr:col>
      <xdr:colOff>25400</xdr:colOff>
      <xdr:row>74</xdr:row>
      <xdr:rowOff>130810</xdr:rowOff>
    </xdr:to>
    <xdr:cxnSp macro="">
      <xdr:nvCxnSpPr>
        <xdr:cNvPr id="369" name="直線コネクタ 368"/>
        <xdr:cNvCxnSpPr/>
      </xdr:nvCxnSpPr>
      <xdr:spPr>
        <a:xfrm>
          <a:off x="3987800" y="1280858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121285</xdr:rowOff>
    </xdr:from>
    <xdr:to>
      <xdr:col>19</xdr:col>
      <xdr:colOff>187325</xdr:colOff>
      <xdr:row>74</xdr:row>
      <xdr:rowOff>153670</xdr:rowOff>
    </xdr:to>
    <xdr:cxnSp macro="">
      <xdr:nvCxnSpPr>
        <xdr:cNvPr id="372" name="直線コネクタ 371"/>
        <xdr:cNvCxnSpPr/>
      </xdr:nvCxnSpPr>
      <xdr:spPr>
        <a:xfrm flipV="1">
          <a:off x="3098800" y="128085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153670</xdr:rowOff>
    </xdr:from>
    <xdr:to>
      <xdr:col>15</xdr:col>
      <xdr:colOff>98425</xdr:colOff>
      <xdr:row>74</xdr:row>
      <xdr:rowOff>165100</xdr:rowOff>
    </xdr:to>
    <xdr:cxnSp macro="">
      <xdr:nvCxnSpPr>
        <xdr:cNvPr id="375" name="直線コネクタ 374"/>
        <xdr:cNvCxnSpPr/>
      </xdr:nvCxnSpPr>
      <xdr:spPr>
        <a:xfrm flipV="1">
          <a:off x="2209800" y="12840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155575</xdr:rowOff>
    </xdr:from>
    <xdr:to>
      <xdr:col>11</xdr:col>
      <xdr:colOff>9525</xdr:colOff>
      <xdr:row>74</xdr:row>
      <xdr:rowOff>165100</xdr:rowOff>
    </xdr:to>
    <xdr:cxnSp macro="">
      <xdr:nvCxnSpPr>
        <xdr:cNvPr id="378" name="直線コネクタ 377"/>
        <xdr:cNvCxnSpPr/>
      </xdr:nvCxnSpPr>
      <xdr:spPr>
        <a:xfrm>
          <a:off x="1320800" y="128428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80010</xdr:rowOff>
    </xdr:from>
    <xdr:to>
      <xdr:col>24</xdr:col>
      <xdr:colOff>76200</xdr:colOff>
      <xdr:row>75</xdr:row>
      <xdr:rowOff>10160</xdr:rowOff>
    </xdr:to>
    <xdr:sp macro="" textlink="">
      <xdr:nvSpPr>
        <xdr:cNvPr id="388" name="楕円 387"/>
        <xdr:cNvSpPr/>
      </xdr:nvSpPr>
      <xdr:spPr>
        <a:xfrm>
          <a:off x="47752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160037</xdr:rowOff>
    </xdr:from>
    <xdr:ext cx="762000" cy="259045"/>
    <xdr:sp macro="" textlink="">
      <xdr:nvSpPr>
        <xdr:cNvPr id="389" name="公債費該当値テキスト"/>
        <xdr:cNvSpPr txBox="1"/>
      </xdr:nvSpPr>
      <xdr:spPr>
        <a:xfrm>
          <a:off x="4914900" y="1267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70485</xdr:rowOff>
    </xdr:from>
    <xdr:to>
      <xdr:col>20</xdr:col>
      <xdr:colOff>38100</xdr:colOff>
      <xdr:row>75</xdr:row>
      <xdr:rowOff>635</xdr:rowOff>
    </xdr:to>
    <xdr:sp macro="" textlink="">
      <xdr:nvSpPr>
        <xdr:cNvPr id="390" name="楕円 389"/>
        <xdr:cNvSpPr/>
      </xdr:nvSpPr>
      <xdr:spPr>
        <a:xfrm>
          <a:off x="3937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10812</xdr:rowOff>
    </xdr:from>
    <xdr:ext cx="736600" cy="259045"/>
    <xdr:sp macro="" textlink="">
      <xdr:nvSpPr>
        <xdr:cNvPr id="391" name="テキスト ボックス 390"/>
        <xdr:cNvSpPr txBox="1"/>
      </xdr:nvSpPr>
      <xdr:spPr>
        <a:xfrm>
          <a:off x="3606800" y="1252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102870</xdr:rowOff>
    </xdr:from>
    <xdr:to>
      <xdr:col>15</xdr:col>
      <xdr:colOff>149225</xdr:colOff>
      <xdr:row>75</xdr:row>
      <xdr:rowOff>33020</xdr:rowOff>
    </xdr:to>
    <xdr:sp macro="" textlink="">
      <xdr:nvSpPr>
        <xdr:cNvPr id="392" name="楕円 391"/>
        <xdr:cNvSpPr/>
      </xdr:nvSpPr>
      <xdr:spPr>
        <a:xfrm>
          <a:off x="3048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43197</xdr:rowOff>
    </xdr:from>
    <xdr:ext cx="762000" cy="259045"/>
    <xdr:sp macro="" textlink="">
      <xdr:nvSpPr>
        <xdr:cNvPr id="393" name="テキスト ボックス 392"/>
        <xdr:cNvSpPr txBox="1"/>
      </xdr:nvSpPr>
      <xdr:spPr>
        <a:xfrm>
          <a:off x="2717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114300</xdr:rowOff>
    </xdr:from>
    <xdr:to>
      <xdr:col>11</xdr:col>
      <xdr:colOff>60325</xdr:colOff>
      <xdr:row>75</xdr:row>
      <xdr:rowOff>44450</xdr:rowOff>
    </xdr:to>
    <xdr:sp macro="" textlink="">
      <xdr:nvSpPr>
        <xdr:cNvPr id="394" name="楕円 393"/>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54627</xdr:rowOff>
    </xdr:from>
    <xdr:ext cx="762000" cy="259045"/>
    <xdr:sp macro="" textlink="">
      <xdr:nvSpPr>
        <xdr:cNvPr id="395" name="テキスト ボックス 394"/>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104775</xdr:rowOff>
    </xdr:from>
    <xdr:to>
      <xdr:col>6</xdr:col>
      <xdr:colOff>171450</xdr:colOff>
      <xdr:row>75</xdr:row>
      <xdr:rowOff>34925</xdr:rowOff>
    </xdr:to>
    <xdr:sp macro="" textlink="">
      <xdr:nvSpPr>
        <xdr:cNvPr id="396" name="楕円 395"/>
        <xdr:cNvSpPr/>
      </xdr:nvSpPr>
      <xdr:spPr>
        <a:xfrm>
          <a:off x="12700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45102</xdr:rowOff>
    </xdr:from>
    <xdr:ext cx="762000" cy="259045"/>
    <xdr:sp macro="" textlink="">
      <xdr:nvSpPr>
        <xdr:cNvPr id="397" name="テキスト ボックス 396"/>
        <xdr:cNvSpPr txBox="1"/>
      </xdr:nvSpPr>
      <xdr:spPr>
        <a:xfrm>
          <a:off x="939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公債費以外における経常収支比率については、令和４年度において、前年比５．８ポイント上昇し、類似団体内平均値を上回っている。</a:t>
          </a:r>
          <a:endParaRPr lang="ja-JP" altLang="ja-JP" sz="1400">
            <a:effectLst/>
          </a:endParaRPr>
        </a:p>
        <a:p>
          <a:r>
            <a:rPr kumimoji="1" lang="ja-JP" altLang="ja-JP" sz="1100">
              <a:solidFill>
                <a:schemeClr val="dk1"/>
              </a:solidFill>
              <a:effectLst/>
              <a:latin typeface="+mn-lt"/>
              <a:ea typeface="+mn-ea"/>
              <a:cs typeface="+mn-cs"/>
            </a:rPr>
            <a:t>　要因としては、臨時財政対策債や地方特例交付金などの減により、経常一般財源が減少したことなどが挙げられる。</a:t>
          </a:r>
          <a:endParaRPr lang="ja-JP" altLang="ja-JP" sz="1400">
            <a:effectLst/>
          </a:endParaRPr>
        </a:p>
        <a:p>
          <a:r>
            <a:rPr kumimoji="1" lang="ja-JP" altLang="ja-JP" sz="1100">
              <a:solidFill>
                <a:schemeClr val="dk1"/>
              </a:solidFill>
              <a:effectLst/>
              <a:latin typeface="+mn-lt"/>
              <a:ea typeface="+mn-ea"/>
              <a:cs typeface="+mn-cs"/>
            </a:rPr>
            <a:t>　今後も、市民サービスを確保しつつ、業務の効率化や低コスト化などを推進し、健全な財政運営に努める。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77</xdr:row>
      <xdr:rowOff>152146</xdr:rowOff>
    </xdr:to>
    <xdr:cxnSp macro="">
      <xdr:nvCxnSpPr>
        <xdr:cNvPr id="428" name="直線コネクタ 427"/>
        <xdr:cNvCxnSpPr/>
      </xdr:nvCxnSpPr>
      <xdr:spPr>
        <a:xfrm>
          <a:off x="15671800" y="13088620"/>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77</xdr:row>
      <xdr:rowOff>106426</xdr:rowOff>
    </xdr:to>
    <xdr:cxnSp macro="">
      <xdr:nvCxnSpPr>
        <xdr:cNvPr id="431" name="直線コネクタ 430"/>
        <xdr:cNvCxnSpPr/>
      </xdr:nvCxnSpPr>
      <xdr:spPr>
        <a:xfrm flipV="1">
          <a:off x="14782800" y="13088620"/>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78</xdr:row>
      <xdr:rowOff>53848</xdr:rowOff>
    </xdr:to>
    <xdr:cxnSp macro="">
      <xdr:nvCxnSpPr>
        <xdr:cNvPr id="434" name="直線コネクタ 433"/>
        <xdr:cNvCxnSpPr/>
      </xdr:nvCxnSpPr>
      <xdr:spPr>
        <a:xfrm flipV="1">
          <a:off x="13893800" y="133080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21844</xdr:rowOff>
    </xdr:from>
    <xdr:to>
      <xdr:col>69</xdr:col>
      <xdr:colOff>92075</xdr:colOff>
      <xdr:row>78</xdr:row>
      <xdr:rowOff>53848</xdr:rowOff>
    </xdr:to>
    <xdr:cxnSp macro="">
      <xdr:nvCxnSpPr>
        <xdr:cNvPr id="437" name="直線コネクタ 436"/>
        <xdr:cNvCxnSpPr/>
      </xdr:nvCxnSpPr>
      <xdr:spPr>
        <a:xfrm>
          <a:off x="13004800" y="133949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47" name="楕円 446"/>
        <xdr:cNvSpPr/>
      </xdr:nvSpPr>
      <xdr:spPr>
        <a:xfrm>
          <a:off x="16459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73423</xdr:rowOff>
    </xdr:from>
    <xdr:ext cx="762000" cy="259045"/>
    <xdr:sp macro="" textlink="">
      <xdr:nvSpPr>
        <xdr:cNvPr id="448" name="公債費以外該当値テキスト"/>
        <xdr:cNvSpPr txBox="1"/>
      </xdr:nvSpPr>
      <xdr:spPr>
        <a:xfrm>
          <a:off x="16598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49" name="楕円 448"/>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50" name="テキスト ボックス 449"/>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55626</xdr:rowOff>
    </xdr:from>
    <xdr:to>
      <xdr:col>74</xdr:col>
      <xdr:colOff>31750</xdr:colOff>
      <xdr:row>77</xdr:row>
      <xdr:rowOff>157226</xdr:rowOff>
    </xdr:to>
    <xdr:sp macro="" textlink="">
      <xdr:nvSpPr>
        <xdr:cNvPr id="451" name="楕円 450"/>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52" name="テキスト ボックス 451"/>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xdr:rowOff>
    </xdr:from>
    <xdr:to>
      <xdr:col>69</xdr:col>
      <xdr:colOff>142875</xdr:colOff>
      <xdr:row>78</xdr:row>
      <xdr:rowOff>104648</xdr:rowOff>
    </xdr:to>
    <xdr:sp macro="" textlink="">
      <xdr:nvSpPr>
        <xdr:cNvPr id="453" name="楕円 452"/>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54" name="テキスト ボックス 453"/>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142494</xdr:rowOff>
    </xdr:from>
    <xdr:to>
      <xdr:col>65</xdr:col>
      <xdr:colOff>53975</xdr:colOff>
      <xdr:row>78</xdr:row>
      <xdr:rowOff>72644</xdr:rowOff>
    </xdr:to>
    <xdr:sp macro="" textlink="">
      <xdr:nvSpPr>
        <xdr:cNvPr id="455" name="楕円 454"/>
        <xdr:cNvSpPr/>
      </xdr:nvSpPr>
      <xdr:spPr>
        <a:xfrm>
          <a:off x="12954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57421</xdr:rowOff>
    </xdr:from>
    <xdr:ext cx="762000" cy="259045"/>
    <xdr:sp macro="" textlink="">
      <xdr:nvSpPr>
        <xdr:cNvPr id="456" name="テキスト ボックス 455"/>
        <xdr:cNvSpPr txBox="1"/>
      </xdr:nvSpPr>
      <xdr:spPr>
        <a:xfrm>
          <a:off x="12623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160844</xdr:rowOff>
    </xdr:from>
    <xdr:to>
      <xdr:col>29</xdr:col>
      <xdr:colOff>127000</xdr:colOff>
      <xdr:row>19</xdr:row>
      <xdr:rowOff>168899</xdr:rowOff>
    </xdr:to>
    <xdr:cxnSp macro="">
      <xdr:nvCxnSpPr>
        <xdr:cNvPr id="52" name="直線コネクタ 51"/>
        <xdr:cNvCxnSpPr/>
      </xdr:nvCxnSpPr>
      <xdr:spPr bwMode="auto">
        <a:xfrm flipV="1">
          <a:off x="5003800" y="3466019"/>
          <a:ext cx="647700" cy="8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168899</xdr:rowOff>
    </xdr:from>
    <xdr:to>
      <xdr:col>26</xdr:col>
      <xdr:colOff>50800</xdr:colOff>
      <xdr:row>20</xdr:row>
      <xdr:rowOff>11709</xdr:rowOff>
    </xdr:to>
    <xdr:cxnSp macro="">
      <xdr:nvCxnSpPr>
        <xdr:cNvPr id="55" name="直線コネクタ 54"/>
        <xdr:cNvCxnSpPr/>
      </xdr:nvCxnSpPr>
      <xdr:spPr bwMode="auto">
        <a:xfrm flipV="1">
          <a:off x="4305300" y="3474074"/>
          <a:ext cx="698500" cy="14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169356</xdr:rowOff>
    </xdr:from>
    <xdr:to>
      <xdr:col>22</xdr:col>
      <xdr:colOff>114300</xdr:colOff>
      <xdr:row>20</xdr:row>
      <xdr:rowOff>11709</xdr:rowOff>
    </xdr:to>
    <xdr:cxnSp macro="">
      <xdr:nvCxnSpPr>
        <xdr:cNvPr id="58" name="直線コネクタ 57"/>
        <xdr:cNvCxnSpPr/>
      </xdr:nvCxnSpPr>
      <xdr:spPr bwMode="auto">
        <a:xfrm>
          <a:off x="3606800" y="3474531"/>
          <a:ext cx="698500" cy="13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169356</xdr:rowOff>
    </xdr:from>
    <xdr:to>
      <xdr:col>18</xdr:col>
      <xdr:colOff>177800</xdr:colOff>
      <xdr:row>20</xdr:row>
      <xdr:rowOff>3730</xdr:rowOff>
    </xdr:to>
    <xdr:cxnSp macro="">
      <xdr:nvCxnSpPr>
        <xdr:cNvPr id="61" name="直線コネクタ 60"/>
        <xdr:cNvCxnSpPr/>
      </xdr:nvCxnSpPr>
      <xdr:spPr bwMode="auto">
        <a:xfrm flipV="1">
          <a:off x="2908300" y="3474531"/>
          <a:ext cx="698500" cy="5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110044</xdr:rowOff>
    </xdr:from>
    <xdr:to>
      <xdr:col>29</xdr:col>
      <xdr:colOff>177800</xdr:colOff>
      <xdr:row>20</xdr:row>
      <xdr:rowOff>40194</xdr:rowOff>
    </xdr:to>
    <xdr:sp macro="" textlink="">
      <xdr:nvSpPr>
        <xdr:cNvPr id="71" name="楕円 70"/>
        <xdr:cNvSpPr/>
      </xdr:nvSpPr>
      <xdr:spPr bwMode="auto">
        <a:xfrm>
          <a:off x="5600700" y="3415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18621</xdr:rowOff>
    </xdr:from>
    <xdr:ext cx="762000" cy="259045"/>
    <xdr:sp macro="" textlink="">
      <xdr:nvSpPr>
        <xdr:cNvPr id="72" name="人口1人当たり決算額の推移該当値テキスト130"/>
        <xdr:cNvSpPr txBox="1"/>
      </xdr:nvSpPr>
      <xdr:spPr>
        <a:xfrm>
          <a:off x="5740400" y="332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118099</xdr:rowOff>
    </xdr:from>
    <xdr:to>
      <xdr:col>26</xdr:col>
      <xdr:colOff>101600</xdr:colOff>
      <xdr:row>20</xdr:row>
      <xdr:rowOff>48249</xdr:rowOff>
    </xdr:to>
    <xdr:sp macro="" textlink="">
      <xdr:nvSpPr>
        <xdr:cNvPr id="73" name="楕円 72"/>
        <xdr:cNvSpPr/>
      </xdr:nvSpPr>
      <xdr:spPr bwMode="auto">
        <a:xfrm>
          <a:off x="4953000" y="3423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33026</xdr:rowOff>
    </xdr:from>
    <xdr:ext cx="736600" cy="259045"/>
    <xdr:sp macro="" textlink="">
      <xdr:nvSpPr>
        <xdr:cNvPr id="74" name="テキスト ボックス 73"/>
        <xdr:cNvSpPr txBox="1"/>
      </xdr:nvSpPr>
      <xdr:spPr>
        <a:xfrm>
          <a:off x="4622800" y="3509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132359</xdr:rowOff>
    </xdr:from>
    <xdr:to>
      <xdr:col>22</xdr:col>
      <xdr:colOff>165100</xdr:colOff>
      <xdr:row>20</xdr:row>
      <xdr:rowOff>62509</xdr:rowOff>
    </xdr:to>
    <xdr:sp macro="" textlink="">
      <xdr:nvSpPr>
        <xdr:cNvPr id="75" name="楕円 74"/>
        <xdr:cNvSpPr/>
      </xdr:nvSpPr>
      <xdr:spPr bwMode="auto">
        <a:xfrm>
          <a:off x="4254500" y="3437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47286</xdr:rowOff>
    </xdr:from>
    <xdr:ext cx="762000" cy="259045"/>
    <xdr:sp macro="" textlink="">
      <xdr:nvSpPr>
        <xdr:cNvPr id="76" name="テキスト ボックス 75"/>
        <xdr:cNvSpPr txBox="1"/>
      </xdr:nvSpPr>
      <xdr:spPr>
        <a:xfrm>
          <a:off x="3924300" y="352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118556</xdr:rowOff>
    </xdr:from>
    <xdr:to>
      <xdr:col>19</xdr:col>
      <xdr:colOff>38100</xdr:colOff>
      <xdr:row>20</xdr:row>
      <xdr:rowOff>48706</xdr:rowOff>
    </xdr:to>
    <xdr:sp macro="" textlink="">
      <xdr:nvSpPr>
        <xdr:cNvPr id="77" name="楕円 76"/>
        <xdr:cNvSpPr/>
      </xdr:nvSpPr>
      <xdr:spPr bwMode="auto">
        <a:xfrm>
          <a:off x="3556000" y="3423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33483</xdr:rowOff>
    </xdr:from>
    <xdr:ext cx="762000" cy="259045"/>
    <xdr:sp macro="" textlink="">
      <xdr:nvSpPr>
        <xdr:cNvPr id="78" name="テキスト ボックス 77"/>
        <xdr:cNvSpPr txBox="1"/>
      </xdr:nvSpPr>
      <xdr:spPr>
        <a:xfrm>
          <a:off x="3225800" y="351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124380</xdr:rowOff>
    </xdr:from>
    <xdr:to>
      <xdr:col>15</xdr:col>
      <xdr:colOff>101600</xdr:colOff>
      <xdr:row>20</xdr:row>
      <xdr:rowOff>54530</xdr:rowOff>
    </xdr:to>
    <xdr:sp macro="" textlink="">
      <xdr:nvSpPr>
        <xdr:cNvPr id="79" name="楕円 78"/>
        <xdr:cNvSpPr/>
      </xdr:nvSpPr>
      <xdr:spPr bwMode="auto">
        <a:xfrm>
          <a:off x="2857500" y="3429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39307</xdr:rowOff>
    </xdr:from>
    <xdr:ext cx="762000" cy="259045"/>
    <xdr:sp macro="" textlink="">
      <xdr:nvSpPr>
        <xdr:cNvPr id="80" name="テキスト ボックス 79"/>
        <xdr:cNvSpPr txBox="1"/>
      </xdr:nvSpPr>
      <xdr:spPr>
        <a:xfrm>
          <a:off x="2527300" y="35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38379</xdr:rowOff>
    </xdr:from>
    <xdr:to>
      <xdr:col>29</xdr:col>
      <xdr:colOff>127000</xdr:colOff>
      <xdr:row>38</xdr:row>
      <xdr:rowOff>39439</xdr:rowOff>
    </xdr:to>
    <xdr:cxnSp macro="">
      <xdr:nvCxnSpPr>
        <xdr:cNvPr id="114" name="直線コネクタ 113"/>
        <xdr:cNvCxnSpPr/>
      </xdr:nvCxnSpPr>
      <xdr:spPr bwMode="auto">
        <a:xfrm flipV="1">
          <a:off x="5003800" y="7505979"/>
          <a:ext cx="647700" cy="1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39439</xdr:rowOff>
    </xdr:from>
    <xdr:to>
      <xdr:col>26</xdr:col>
      <xdr:colOff>50800</xdr:colOff>
      <xdr:row>38</xdr:row>
      <xdr:rowOff>40334</xdr:rowOff>
    </xdr:to>
    <xdr:cxnSp macro="">
      <xdr:nvCxnSpPr>
        <xdr:cNvPr id="117" name="直線コネクタ 116"/>
        <xdr:cNvCxnSpPr/>
      </xdr:nvCxnSpPr>
      <xdr:spPr bwMode="auto">
        <a:xfrm flipV="1">
          <a:off x="4305300" y="7507039"/>
          <a:ext cx="698500" cy="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38639</xdr:rowOff>
    </xdr:from>
    <xdr:to>
      <xdr:col>22</xdr:col>
      <xdr:colOff>114300</xdr:colOff>
      <xdr:row>38</xdr:row>
      <xdr:rowOff>40334</xdr:rowOff>
    </xdr:to>
    <xdr:cxnSp macro="">
      <xdr:nvCxnSpPr>
        <xdr:cNvPr id="120" name="直線コネクタ 119"/>
        <xdr:cNvCxnSpPr/>
      </xdr:nvCxnSpPr>
      <xdr:spPr bwMode="auto">
        <a:xfrm>
          <a:off x="3606800" y="7506239"/>
          <a:ext cx="698500" cy="1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38639</xdr:rowOff>
    </xdr:from>
    <xdr:to>
      <xdr:col>18</xdr:col>
      <xdr:colOff>177800</xdr:colOff>
      <xdr:row>38</xdr:row>
      <xdr:rowOff>40555</xdr:rowOff>
    </xdr:to>
    <xdr:cxnSp macro="">
      <xdr:nvCxnSpPr>
        <xdr:cNvPr id="123" name="直線コネクタ 122"/>
        <xdr:cNvCxnSpPr/>
      </xdr:nvCxnSpPr>
      <xdr:spPr bwMode="auto">
        <a:xfrm flipV="1">
          <a:off x="2908300" y="7506239"/>
          <a:ext cx="698500" cy="1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330479</xdr:rowOff>
    </xdr:from>
    <xdr:to>
      <xdr:col>29</xdr:col>
      <xdr:colOff>177800</xdr:colOff>
      <xdr:row>38</xdr:row>
      <xdr:rowOff>89179</xdr:rowOff>
    </xdr:to>
    <xdr:sp macro="" textlink="">
      <xdr:nvSpPr>
        <xdr:cNvPr id="133" name="楕円 132"/>
        <xdr:cNvSpPr/>
      </xdr:nvSpPr>
      <xdr:spPr bwMode="auto">
        <a:xfrm>
          <a:off x="5600700" y="7455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239056</xdr:rowOff>
    </xdr:from>
    <xdr:ext cx="762000" cy="259045"/>
    <xdr:sp macro="" textlink="">
      <xdr:nvSpPr>
        <xdr:cNvPr id="134" name="人口1人当たり決算額の推移該当値テキスト445"/>
        <xdr:cNvSpPr txBox="1"/>
      </xdr:nvSpPr>
      <xdr:spPr>
        <a:xfrm>
          <a:off x="5740400" y="736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331539</xdr:rowOff>
    </xdr:from>
    <xdr:to>
      <xdr:col>26</xdr:col>
      <xdr:colOff>101600</xdr:colOff>
      <xdr:row>38</xdr:row>
      <xdr:rowOff>90239</xdr:rowOff>
    </xdr:to>
    <xdr:sp macro="" textlink="">
      <xdr:nvSpPr>
        <xdr:cNvPr id="135" name="楕円 134"/>
        <xdr:cNvSpPr/>
      </xdr:nvSpPr>
      <xdr:spPr bwMode="auto">
        <a:xfrm>
          <a:off x="4953000" y="7456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75016</xdr:rowOff>
    </xdr:from>
    <xdr:ext cx="736600" cy="259045"/>
    <xdr:sp macro="" textlink="">
      <xdr:nvSpPr>
        <xdr:cNvPr id="136" name="テキスト ボックス 135"/>
        <xdr:cNvSpPr txBox="1"/>
      </xdr:nvSpPr>
      <xdr:spPr>
        <a:xfrm>
          <a:off x="4622800" y="7542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332434</xdr:rowOff>
    </xdr:from>
    <xdr:to>
      <xdr:col>22</xdr:col>
      <xdr:colOff>165100</xdr:colOff>
      <xdr:row>38</xdr:row>
      <xdr:rowOff>91134</xdr:rowOff>
    </xdr:to>
    <xdr:sp macro="" textlink="">
      <xdr:nvSpPr>
        <xdr:cNvPr id="137" name="楕円 136"/>
        <xdr:cNvSpPr/>
      </xdr:nvSpPr>
      <xdr:spPr bwMode="auto">
        <a:xfrm>
          <a:off x="4254500" y="7457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75911</xdr:rowOff>
    </xdr:from>
    <xdr:ext cx="762000" cy="259045"/>
    <xdr:sp macro="" textlink="">
      <xdr:nvSpPr>
        <xdr:cNvPr id="138" name="テキスト ボックス 137"/>
        <xdr:cNvSpPr txBox="1"/>
      </xdr:nvSpPr>
      <xdr:spPr>
        <a:xfrm>
          <a:off x="3924300" y="754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330739</xdr:rowOff>
    </xdr:from>
    <xdr:to>
      <xdr:col>19</xdr:col>
      <xdr:colOff>38100</xdr:colOff>
      <xdr:row>38</xdr:row>
      <xdr:rowOff>89439</xdr:rowOff>
    </xdr:to>
    <xdr:sp macro="" textlink="">
      <xdr:nvSpPr>
        <xdr:cNvPr id="139" name="楕円 138"/>
        <xdr:cNvSpPr/>
      </xdr:nvSpPr>
      <xdr:spPr bwMode="auto">
        <a:xfrm>
          <a:off x="3556000" y="7455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74216</xdr:rowOff>
    </xdr:from>
    <xdr:ext cx="762000" cy="259045"/>
    <xdr:sp macro="" textlink="">
      <xdr:nvSpPr>
        <xdr:cNvPr id="140" name="テキスト ボックス 139"/>
        <xdr:cNvSpPr txBox="1"/>
      </xdr:nvSpPr>
      <xdr:spPr>
        <a:xfrm>
          <a:off x="3225800" y="754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332655</xdr:rowOff>
    </xdr:from>
    <xdr:to>
      <xdr:col>15</xdr:col>
      <xdr:colOff>101600</xdr:colOff>
      <xdr:row>38</xdr:row>
      <xdr:rowOff>91355</xdr:rowOff>
    </xdr:to>
    <xdr:sp macro="" textlink="">
      <xdr:nvSpPr>
        <xdr:cNvPr id="141" name="楕円 140"/>
        <xdr:cNvSpPr/>
      </xdr:nvSpPr>
      <xdr:spPr bwMode="auto">
        <a:xfrm>
          <a:off x="2857500" y="745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76132</xdr:rowOff>
    </xdr:from>
    <xdr:ext cx="762000" cy="259045"/>
    <xdr:sp macro="" textlink="">
      <xdr:nvSpPr>
        <xdr:cNvPr id="142" name="テキスト ボックス 141"/>
        <xdr:cNvSpPr txBox="1"/>
      </xdr:nvSpPr>
      <xdr:spPr>
        <a:xfrm>
          <a:off x="2527300" y="754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49,404
46,504
53.88
19,442,480
18,437,918
925,013
10,113,401
12,831,991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85725</xdr:rowOff>
    </xdr:from>
    <xdr:to>
      <xdr:col>24</xdr:col>
      <xdr:colOff>63500</xdr:colOff>
      <xdr:row>38</xdr:row>
      <xdr:rowOff>98844</xdr:rowOff>
    </xdr:to>
    <xdr:cxnSp macro="">
      <xdr:nvCxnSpPr>
        <xdr:cNvPr id="61" name="直線コネクタ 60"/>
        <xdr:cNvCxnSpPr/>
      </xdr:nvCxnSpPr>
      <xdr:spPr>
        <a:xfrm flipV="1">
          <a:off x="3797300" y="6600825"/>
          <a:ext cx="838200" cy="1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98844</xdr:rowOff>
    </xdr:from>
    <xdr:to>
      <xdr:col>19</xdr:col>
      <xdr:colOff>177800</xdr:colOff>
      <xdr:row>38</xdr:row>
      <xdr:rowOff>123317</xdr:rowOff>
    </xdr:to>
    <xdr:cxnSp macro="">
      <xdr:nvCxnSpPr>
        <xdr:cNvPr id="64" name="直線コネクタ 63"/>
        <xdr:cNvCxnSpPr/>
      </xdr:nvCxnSpPr>
      <xdr:spPr>
        <a:xfrm flipV="1">
          <a:off x="2908300" y="6613944"/>
          <a:ext cx="889000" cy="2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117919</xdr:rowOff>
    </xdr:from>
    <xdr:to>
      <xdr:col>15</xdr:col>
      <xdr:colOff>50800</xdr:colOff>
      <xdr:row>38</xdr:row>
      <xdr:rowOff>123317</xdr:rowOff>
    </xdr:to>
    <xdr:cxnSp macro="">
      <xdr:nvCxnSpPr>
        <xdr:cNvPr id="67" name="直線コネクタ 66"/>
        <xdr:cNvCxnSpPr/>
      </xdr:nvCxnSpPr>
      <xdr:spPr>
        <a:xfrm>
          <a:off x="2019300" y="6633019"/>
          <a:ext cx="889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117919</xdr:rowOff>
    </xdr:from>
    <xdr:to>
      <xdr:col>10</xdr:col>
      <xdr:colOff>114300</xdr:colOff>
      <xdr:row>38</xdr:row>
      <xdr:rowOff>145441</xdr:rowOff>
    </xdr:to>
    <xdr:cxnSp macro="">
      <xdr:nvCxnSpPr>
        <xdr:cNvPr id="70" name="直線コネクタ 69"/>
        <xdr:cNvCxnSpPr/>
      </xdr:nvCxnSpPr>
      <xdr:spPr>
        <a:xfrm flipV="1">
          <a:off x="1130300" y="6633019"/>
          <a:ext cx="889000" cy="2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34925</xdr:rowOff>
    </xdr:from>
    <xdr:to>
      <xdr:col>24</xdr:col>
      <xdr:colOff>114300</xdr:colOff>
      <xdr:row>38</xdr:row>
      <xdr:rowOff>136525</xdr:rowOff>
    </xdr:to>
    <xdr:sp macro="" textlink="">
      <xdr:nvSpPr>
        <xdr:cNvPr id="80" name="楕円 79"/>
        <xdr:cNvSpPr/>
      </xdr:nvSpPr>
      <xdr:spPr>
        <a:xfrm>
          <a:off x="45847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121302</xdr:rowOff>
    </xdr:from>
    <xdr:ext cx="534377" cy="259045"/>
    <xdr:sp macro="" textlink="">
      <xdr:nvSpPr>
        <xdr:cNvPr id="81" name="人件費該当値テキスト"/>
        <xdr:cNvSpPr txBox="1"/>
      </xdr:nvSpPr>
      <xdr:spPr>
        <a:xfrm>
          <a:off x="4686300" y="64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48044</xdr:rowOff>
    </xdr:from>
    <xdr:to>
      <xdr:col>20</xdr:col>
      <xdr:colOff>38100</xdr:colOff>
      <xdr:row>38</xdr:row>
      <xdr:rowOff>149644</xdr:rowOff>
    </xdr:to>
    <xdr:sp macro="" textlink="">
      <xdr:nvSpPr>
        <xdr:cNvPr id="82" name="楕円 81"/>
        <xdr:cNvSpPr/>
      </xdr:nvSpPr>
      <xdr:spPr>
        <a:xfrm>
          <a:off x="3746500" y="65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140771</xdr:rowOff>
    </xdr:from>
    <xdr:ext cx="534377" cy="259045"/>
    <xdr:sp macro="" textlink="">
      <xdr:nvSpPr>
        <xdr:cNvPr id="83" name="テキスト ボックス 82"/>
        <xdr:cNvSpPr txBox="1"/>
      </xdr:nvSpPr>
      <xdr:spPr>
        <a:xfrm>
          <a:off x="3530111" y="665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72517</xdr:rowOff>
    </xdr:from>
    <xdr:to>
      <xdr:col>15</xdr:col>
      <xdr:colOff>101600</xdr:colOff>
      <xdr:row>39</xdr:row>
      <xdr:rowOff>2667</xdr:rowOff>
    </xdr:to>
    <xdr:sp macro="" textlink="">
      <xdr:nvSpPr>
        <xdr:cNvPr id="84" name="楕円 83"/>
        <xdr:cNvSpPr/>
      </xdr:nvSpPr>
      <xdr:spPr>
        <a:xfrm>
          <a:off x="2857500" y="65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165244</xdr:rowOff>
    </xdr:from>
    <xdr:ext cx="534377" cy="259045"/>
    <xdr:sp macro="" textlink="">
      <xdr:nvSpPr>
        <xdr:cNvPr id="85" name="テキスト ボックス 84"/>
        <xdr:cNvSpPr txBox="1"/>
      </xdr:nvSpPr>
      <xdr:spPr>
        <a:xfrm>
          <a:off x="2641111" y="668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67119</xdr:rowOff>
    </xdr:from>
    <xdr:to>
      <xdr:col>10</xdr:col>
      <xdr:colOff>165100</xdr:colOff>
      <xdr:row>38</xdr:row>
      <xdr:rowOff>168719</xdr:rowOff>
    </xdr:to>
    <xdr:sp macro="" textlink="">
      <xdr:nvSpPr>
        <xdr:cNvPr id="86" name="楕円 85"/>
        <xdr:cNvSpPr/>
      </xdr:nvSpPr>
      <xdr:spPr>
        <a:xfrm>
          <a:off x="1968500" y="65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159846</xdr:rowOff>
    </xdr:from>
    <xdr:ext cx="534377" cy="259045"/>
    <xdr:sp macro="" textlink="">
      <xdr:nvSpPr>
        <xdr:cNvPr id="87" name="テキスト ボックス 86"/>
        <xdr:cNvSpPr txBox="1"/>
      </xdr:nvSpPr>
      <xdr:spPr>
        <a:xfrm>
          <a:off x="1752111" y="667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94641</xdr:rowOff>
    </xdr:from>
    <xdr:to>
      <xdr:col>6</xdr:col>
      <xdr:colOff>38100</xdr:colOff>
      <xdr:row>39</xdr:row>
      <xdr:rowOff>24791</xdr:rowOff>
    </xdr:to>
    <xdr:sp macro="" textlink="">
      <xdr:nvSpPr>
        <xdr:cNvPr id="88" name="楕円 87"/>
        <xdr:cNvSpPr/>
      </xdr:nvSpPr>
      <xdr:spPr>
        <a:xfrm>
          <a:off x="1079500" y="66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15918</xdr:rowOff>
    </xdr:from>
    <xdr:ext cx="534377" cy="259045"/>
    <xdr:sp macro="" textlink="">
      <xdr:nvSpPr>
        <xdr:cNvPr id="89" name="テキスト ボックス 88"/>
        <xdr:cNvSpPr txBox="1"/>
      </xdr:nvSpPr>
      <xdr:spPr>
        <a:xfrm>
          <a:off x="863111" y="670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105477</xdr:rowOff>
    </xdr:from>
    <xdr:to>
      <xdr:col>24</xdr:col>
      <xdr:colOff>63500</xdr:colOff>
      <xdr:row>58</xdr:row>
      <xdr:rowOff>111451</xdr:rowOff>
    </xdr:to>
    <xdr:cxnSp macro="">
      <xdr:nvCxnSpPr>
        <xdr:cNvPr id="118" name="直線コネクタ 117"/>
        <xdr:cNvCxnSpPr/>
      </xdr:nvCxnSpPr>
      <xdr:spPr>
        <a:xfrm flipV="1">
          <a:off x="3797300" y="10049577"/>
          <a:ext cx="838200" cy="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111451</xdr:rowOff>
    </xdr:from>
    <xdr:to>
      <xdr:col>19</xdr:col>
      <xdr:colOff>177800</xdr:colOff>
      <xdr:row>58</xdr:row>
      <xdr:rowOff>123992</xdr:rowOff>
    </xdr:to>
    <xdr:cxnSp macro="">
      <xdr:nvCxnSpPr>
        <xdr:cNvPr id="121" name="直線コネクタ 120"/>
        <xdr:cNvCxnSpPr/>
      </xdr:nvCxnSpPr>
      <xdr:spPr>
        <a:xfrm flipV="1">
          <a:off x="2908300" y="10055551"/>
          <a:ext cx="8890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123992</xdr:rowOff>
    </xdr:from>
    <xdr:to>
      <xdr:col>15</xdr:col>
      <xdr:colOff>50800</xdr:colOff>
      <xdr:row>58</xdr:row>
      <xdr:rowOff>131648</xdr:rowOff>
    </xdr:to>
    <xdr:cxnSp macro="">
      <xdr:nvCxnSpPr>
        <xdr:cNvPr id="124" name="直線コネクタ 123"/>
        <xdr:cNvCxnSpPr/>
      </xdr:nvCxnSpPr>
      <xdr:spPr>
        <a:xfrm flipV="1">
          <a:off x="2019300" y="10068092"/>
          <a:ext cx="889000" cy="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131648</xdr:rowOff>
    </xdr:from>
    <xdr:to>
      <xdr:col>10</xdr:col>
      <xdr:colOff>114300</xdr:colOff>
      <xdr:row>58</xdr:row>
      <xdr:rowOff>134572</xdr:rowOff>
    </xdr:to>
    <xdr:cxnSp macro="">
      <xdr:nvCxnSpPr>
        <xdr:cNvPr id="127" name="直線コネクタ 126"/>
        <xdr:cNvCxnSpPr/>
      </xdr:nvCxnSpPr>
      <xdr:spPr>
        <a:xfrm flipV="1">
          <a:off x="1130300" y="10075748"/>
          <a:ext cx="889000" cy="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54677</xdr:rowOff>
    </xdr:from>
    <xdr:to>
      <xdr:col>24</xdr:col>
      <xdr:colOff>114300</xdr:colOff>
      <xdr:row>58</xdr:row>
      <xdr:rowOff>156277</xdr:rowOff>
    </xdr:to>
    <xdr:sp macro="" textlink="">
      <xdr:nvSpPr>
        <xdr:cNvPr id="137" name="楕円 136"/>
        <xdr:cNvSpPr/>
      </xdr:nvSpPr>
      <xdr:spPr>
        <a:xfrm>
          <a:off x="4584700" y="99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141054</xdr:rowOff>
    </xdr:from>
    <xdr:ext cx="534377" cy="259045"/>
    <xdr:sp macro="" textlink="">
      <xdr:nvSpPr>
        <xdr:cNvPr id="138" name="物件費該当値テキスト"/>
        <xdr:cNvSpPr txBox="1"/>
      </xdr:nvSpPr>
      <xdr:spPr>
        <a:xfrm>
          <a:off x="4686300" y="991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60651</xdr:rowOff>
    </xdr:from>
    <xdr:to>
      <xdr:col>20</xdr:col>
      <xdr:colOff>38100</xdr:colOff>
      <xdr:row>58</xdr:row>
      <xdr:rowOff>162251</xdr:rowOff>
    </xdr:to>
    <xdr:sp macro="" textlink="">
      <xdr:nvSpPr>
        <xdr:cNvPr id="139" name="楕円 138"/>
        <xdr:cNvSpPr/>
      </xdr:nvSpPr>
      <xdr:spPr>
        <a:xfrm>
          <a:off x="3746500" y="1000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153378</xdr:rowOff>
    </xdr:from>
    <xdr:ext cx="534377" cy="259045"/>
    <xdr:sp macro="" textlink="">
      <xdr:nvSpPr>
        <xdr:cNvPr id="140" name="テキスト ボックス 139"/>
        <xdr:cNvSpPr txBox="1"/>
      </xdr:nvSpPr>
      <xdr:spPr>
        <a:xfrm>
          <a:off x="3530111" y="1009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73192</xdr:rowOff>
    </xdr:from>
    <xdr:to>
      <xdr:col>15</xdr:col>
      <xdr:colOff>101600</xdr:colOff>
      <xdr:row>59</xdr:row>
      <xdr:rowOff>3342</xdr:rowOff>
    </xdr:to>
    <xdr:sp macro="" textlink="">
      <xdr:nvSpPr>
        <xdr:cNvPr id="141" name="楕円 140"/>
        <xdr:cNvSpPr/>
      </xdr:nvSpPr>
      <xdr:spPr>
        <a:xfrm>
          <a:off x="2857500" y="1001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165919</xdr:rowOff>
    </xdr:from>
    <xdr:ext cx="534377" cy="259045"/>
    <xdr:sp macro="" textlink="">
      <xdr:nvSpPr>
        <xdr:cNvPr id="142" name="テキスト ボックス 141"/>
        <xdr:cNvSpPr txBox="1"/>
      </xdr:nvSpPr>
      <xdr:spPr>
        <a:xfrm>
          <a:off x="2641111" y="1011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80848</xdr:rowOff>
    </xdr:from>
    <xdr:to>
      <xdr:col>10</xdr:col>
      <xdr:colOff>165100</xdr:colOff>
      <xdr:row>59</xdr:row>
      <xdr:rowOff>10998</xdr:rowOff>
    </xdr:to>
    <xdr:sp macro="" textlink="">
      <xdr:nvSpPr>
        <xdr:cNvPr id="143" name="楕円 142"/>
        <xdr:cNvSpPr/>
      </xdr:nvSpPr>
      <xdr:spPr>
        <a:xfrm>
          <a:off x="1968500" y="100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2125</xdr:rowOff>
    </xdr:from>
    <xdr:ext cx="534377" cy="259045"/>
    <xdr:sp macro="" textlink="">
      <xdr:nvSpPr>
        <xdr:cNvPr id="144" name="テキスト ボックス 143"/>
        <xdr:cNvSpPr txBox="1"/>
      </xdr:nvSpPr>
      <xdr:spPr>
        <a:xfrm>
          <a:off x="1752111" y="1011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83772</xdr:rowOff>
    </xdr:from>
    <xdr:to>
      <xdr:col>6</xdr:col>
      <xdr:colOff>38100</xdr:colOff>
      <xdr:row>59</xdr:row>
      <xdr:rowOff>13922</xdr:rowOff>
    </xdr:to>
    <xdr:sp macro="" textlink="">
      <xdr:nvSpPr>
        <xdr:cNvPr id="145" name="楕円 144"/>
        <xdr:cNvSpPr/>
      </xdr:nvSpPr>
      <xdr:spPr>
        <a:xfrm>
          <a:off x="1079500" y="1002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5049</xdr:rowOff>
    </xdr:from>
    <xdr:ext cx="534377" cy="259045"/>
    <xdr:sp macro="" textlink="">
      <xdr:nvSpPr>
        <xdr:cNvPr id="146" name="テキスト ボックス 145"/>
        <xdr:cNvSpPr txBox="1"/>
      </xdr:nvSpPr>
      <xdr:spPr>
        <a:xfrm>
          <a:off x="863111" y="1012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81995</xdr:rowOff>
    </xdr:from>
    <xdr:to>
      <xdr:col>24</xdr:col>
      <xdr:colOff>63500</xdr:colOff>
      <xdr:row>79</xdr:row>
      <xdr:rowOff>85195</xdr:rowOff>
    </xdr:to>
    <xdr:cxnSp macro="">
      <xdr:nvCxnSpPr>
        <xdr:cNvPr id="177" name="直線コネクタ 176"/>
        <xdr:cNvCxnSpPr/>
      </xdr:nvCxnSpPr>
      <xdr:spPr>
        <a:xfrm flipV="1">
          <a:off x="3797300" y="13626545"/>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83807</xdr:rowOff>
    </xdr:from>
    <xdr:to>
      <xdr:col>19</xdr:col>
      <xdr:colOff>177800</xdr:colOff>
      <xdr:row>79</xdr:row>
      <xdr:rowOff>85195</xdr:rowOff>
    </xdr:to>
    <xdr:cxnSp macro="">
      <xdr:nvCxnSpPr>
        <xdr:cNvPr id="180" name="直線コネクタ 179"/>
        <xdr:cNvCxnSpPr/>
      </xdr:nvCxnSpPr>
      <xdr:spPr>
        <a:xfrm>
          <a:off x="2908300" y="13628357"/>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83807</xdr:rowOff>
    </xdr:from>
    <xdr:to>
      <xdr:col>15</xdr:col>
      <xdr:colOff>50800</xdr:colOff>
      <xdr:row>79</xdr:row>
      <xdr:rowOff>88379</xdr:rowOff>
    </xdr:to>
    <xdr:cxnSp macro="">
      <xdr:nvCxnSpPr>
        <xdr:cNvPr id="183" name="直線コネクタ 182"/>
        <xdr:cNvCxnSpPr/>
      </xdr:nvCxnSpPr>
      <xdr:spPr>
        <a:xfrm flipV="1">
          <a:off x="2019300" y="1362835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86044</xdr:rowOff>
    </xdr:from>
    <xdr:to>
      <xdr:col>10</xdr:col>
      <xdr:colOff>114300</xdr:colOff>
      <xdr:row>79</xdr:row>
      <xdr:rowOff>88379</xdr:rowOff>
    </xdr:to>
    <xdr:cxnSp macro="">
      <xdr:nvCxnSpPr>
        <xdr:cNvPr id="186" name="直線コネクタ 185"/>
        <xdr:cNvCxnSpPr/>
      </xdr:nvCxnSpPr>
      <xdr:spPr>
        <a:xfrm>
          <a:off x="1130300" y="13630594"/>
          <a:ext cx="889000" cy="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31195</xdr:rowOff>
    </xdr:from>
    <xdr:to>
      <xdr:col>24</xdr:col>
      <xdr:colOff>114300</xdr:colOff>
      <xdr:row>79</xdr:row>
      <xdr:rowOff>132795</xdr:rowOff>
    </xdr:to>
    <xdr:sp macro="" textlink="">
      <xdr:nvSpPr>
        <xdr:cNvPr id="196" name="楕円 195"/>
        <xdr:cNvSpPr/>
      </xdr:nvSpPr>
      <xdr:spPr>
        <a:xfrm>
          <a:off x="4584700" y="1357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117572</xdr:rowOff>
    </xdr:from>
    <xdr:ext cx="469744" cy="259045"/>
    <xdr:sp macro="" textlink="">
      <xdr:nvSpPr>
        <xdr:cNvPr id="197" name="維持補修費該当値テキスト"/>
        <xdr:cNvSpPr txBox="1"/>
      </xdr:nvSpPr>
      <xdr:spPr>
        <a:xfrm>
          <a:off x="4686300" y="1349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34395</xdr:rowOff>
    </xdr:from>
    <xdr:to>
      <xdr:col>20</xdr:col>
      <xdr:colOff>38100</xdr:colOff>
      <xdr:row>79</xdr:row>
      <xdr:rowOff>135995</xdr:rowOff>
    </xdr:to>
    <xdr:sp macro="" textlink="">
      <xdr:nvSpPr>
        <xdr:cNvPr id="198" name="楕円 197"/>
        <xdr:cNvSpPr/>
      </xdr:nvSpPr>
      <xdr:spPr>
        <a:xfrm>
          <a:off x="3746500" y="1357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127122</xdr:rowOff>
    </xdr:from>
    <xdr:ext cx="378565" cy="259045"/>
    <xdr:sp macro="" textlink="">
      <xdr:nvSpPr>
        <xdr:cNvPr id="199" name="テキスト ボックス 198"/>
        <xdr:cNvSpPr txBox="1"/>
      </xdr:nvSpPr>
      <xdr:spPr>
        <a:xfrm>
          <a:off x="3608017" y="13671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33007</xdr:rowOff>
    </xdr:from>
    <xdr:to>
      <xdr:col>15</xdr:col>
      <xdr:colOff>101600</xdr:colOff>
      <xdr:row>79</xdr:row>
      <xdr:rowOff>134607</xdr:rowOff>
    </xdr:to>
    <xdr:sp macro="" textlink="">
      <xdr:nvSpPr>
        <xdr:cNvPr id="200" name="楕円 199"/>
        <xdr:cNvSpPr/>
      </xdr:nvSpPr>
      <xdr:spPr>
        <a:xfrm>
          <a:off x="2857500" y="1357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125734</xdr:rowOff>
    </xdr:from>
    <xdr:ext cx="378565" cy="259045"/>
    <xdr:sp macro="" textlink="">
      <xdr:nvSpPr>
        <xdr:cNvPr id="201" name="テキスト ボックス 200"/>
        <xdr:cNvSpPr txBox="1"/>
      </xdr:nvSpPr>
      <xdr:spPr>
        <a:xfrm>
          <a:off x="2719017" y="13670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37579</xdr:rowOff>
    </xdr:from>
    <xdr:to>
      <xdr:col>10</xdr:col>
      <xdr:colOff>165100</xdr:colOff>
      <xdr:row>79</xdr:row>
      <xdr:rowOff>139179</xdr:rowOff>
    </xdr:to>
    <xdr:sp macro="" textlink="">
      <xdr:nvSpPr>
        <xdr:cNvPr id="202" name="楕円 201"/>
        <xdr:cNvSpPr/>
      </xdr:nvSpPr>
      <xdr:spPr>
        <a:xfrm>
          <a:off x="1968500" y="1358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130306</xdr:rowOff>
    </xdr:from>
    <xdr:ext cx="378565" cy="259045"/>
    <xdr:sp macro="" textlink="">
      <xdr:nvSpPr>
        <xdr:cNvPr id="203" name="テキスト ボックス 202"/>
        <xdr:cNvSpPr txBox="1"/>
      </xdr:nvSpPr>
      <xdr:spPr>
        <a:xfrm>
          <a:off x="1830017" y="13674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35244</xdr:rowOff>
    </xdr:from>
    <xdr:to>
      <xdr:col>6</xdr:col>
      <xdr:colOff>38100</xdr:colOff>
      <xdr:row>79</xdr:row>
      <xdr:rowOff>136844</xdr:rowOff>
    </xdr:to>
    <xdr:sp macro="" textlink="">
      <xdr:nvSpPr>
        <xdr:cNvPr id="204" name="楕円 203"/>
        <xdr:cNvSpPr/>
      </xdr:nvSpPr>
      <xdr:spPr>
        <a:xfrm>
          <a:off x="1079500" y="135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127971</xdr:rowOff>
    </xdr:from>
    <xdr:ext cx="378565" cy="259045"/>
    <xdr:sp macro="" textlink="">
      <xdr:nvSpPr>
        <xdr:cNvPr id="205" name="テキスト ボックス 204"/>
        <xdr:cNvSpPr txBox="1"/>
      </xdr:nvSpPr>
      <xdr:spPr>
        <a:xfrm>
          <a:off x="941017" y="13672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129119</xdr:rowOff>
    </xdr:from>
    <xdr:to>
      <xdr:col>24</xdr:col>
      <xdr:colOff>63500</xdr:colOff>
      <xdr:row>97</xdr:row>
      <xdr:rowOff>55085</xdr:rowOff>
    </xdr:to>
    <xdr:cxnSp macro="">
      <xdr:nvCxnSpPr>
        <xdr:cNvPr id="237" name="直線コネクタ 236"/>
        <xdr:cNvCxnSpPr/>
      </xdr:nvCxnSpPr>
      <xdr:spPr>
        <a:xfrm>
          <a:off x="3797300" y="16588319"/>
          <a:ext cx="838200" cy="9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129119</xdr:rowOff>
    </xdr:from>
    <xdr:to>
      <xdr:col>19</xdr:col>
      <xdr:colOff>177800</xdr:colOff>
      <xdr:row>98</xdr:row>
      <xdr:rowOff>47716</xdr:rowOff>
    </xdr:to>
    <xdr:cxnSp macro="">
      <xdr:nvCxnSpPr>
        <xdr:cNvPr id="240" name="直線コネクタ 239"/>
        <xdr:cNvCxnSpPr/>
      </xdr:nvCxnSpPr>
      <xdr:spPr>
        <a:xfrm flipV="1">
          <a:off x="2908300" y="16588319"/>
          <a:ext cx="889000" cy="261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47716</xdr:rowOff>
    </xdr:from>
    <xdr:to>
      <xdr:col>15</xdr:col>
      <xdr:colOff>50800</xdr:colOff>
      <xdr:row>98</xdr:row>
      <xdr:rowOff>100826</xdr:rowOff>
    </xdr:to>
    <xdr:cxnSp macro="">
      <xdr:nvCxnSpPr>
        <xdr:cNvPr id="243" name="直線コネクタ 242"/>
        <xdr:cNvCxnSpPr/>
      </xdr:nvCxnSpPr>
      <xdr:spPr>
        <a:xfrm flipV="1">
          <a:off x="2019300" y="16849816"/>
          <a:ext cx="889000" cy="5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100826</xdr:rowOff>
    </xdr:from>
    <xdr:to>
      <xdr:col>10</xdr:col>
      <xdr:colOff>114300</xdr:colOff>
      <xdr:row>98</xdr:row>
      <xdr:rowOff>121913</xdr:rowOff>
    </xdr:to>
    <xdr:cxnSp macro="">
      <xdr:nvCxnSpPr>
        <xdr:cNvPr id="246" name="直線コネクタ 245"/>
        <xdr:cNvCxnSpPr/>
      </xdr:nvCxnSpPr>
      <xdr:spPr>
        <a:xfrm flipV="1">
          <a:off x="1130300" y="16902926"/>
          <a:ext cx="889000" cy="2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4285</xdr:rowOff>
    </xdr:from>
    <xdr:to>
      <xdr:col>24</xdr:col>
      <xdr:colOff>114300</xdr:colOff>
      <xdr:row>97</xdr:row>
      <xdr:rowOff>105885</xdr:rowOff>
    </xdr:to>
    <xdr:sp macro="" textlink="">
      <xdr:nvSpPr>
        <xdr:cNvPr id="256" name="楕円 255"/>
        <xdr:cNvSpPr/>
      </xdr:nvSpPr>
      <xdr:spPr>
        <a:xfrm>
          <a:off x="4584700" y="1663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154162</xdr:rowOff>
    </xdr:from>
    <xdr:ext cx="534377" cy="259045"/>
    <xdr:sp macro="" textlink="">
      <xdr:nvSpPr>
        <xdr:cNvPr id="257" name="扶助費該当値テキスト"/>
        <xdr:cNvSpPr txBox="1"/>
      </xdr:nvSpPr>
      <xdr:spPr>
        <a:xfrm>
          <a:off x="4686300" y="166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78319</xdr:rowOff>
    </xdr:from>
    <xdr:to>
      <xdr:col>20</xdr:col>
      <xdr:colOff>38100</xdr:colOff>
      <xdr:row>97</xdr:row>
      <xdr:rowOff>8469</xdr:rowOff>
    </xdr:to>
    <xdr:sp macro="" textlink="">
      <xdr:nvSpPr>
        <xdr:cNvPr id="258" name="楕円 257"/>
        <xdr:cNvSpPr/>
      </xdr:nvSpPr>
      <xdr:spPr>
        <a:xfrm>
          <a:off x="3746500" y="1653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171046</xdr:rowOff>
    </xdr:from>
    <xdr:ext cx="599010" cy="259045"/>
    <xdr:sp macro="" textlink="">
      <xdr:nvSpPr>
        <xdr:cNvPr id="259" name="テキスト ボックス 258"/>
        <xdr:cNvSpPr txBox="1"/>
      </xdr:nvSpPr>
      <xdr:spPr>
        <a:xfrm>
          <a:off x="3497795" y="1663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168366</xdr:rowOff>
    </xdr:from>
    <xdr:to>
      <xdr:col>15</xdr:col>
      <xdr:colOff>101600</xdr:colOff>
      <xdr:row>98</xdr:row>
      <xdr:rowOff>98516</xdr:rowOff>
    </xdr:to>
    <xdr:sp macro="" textlink="">
      <xdr:nvSpPr>
        <xdr:cNvPr id="260" name="楕円 259"/>
        <xdr:cNvSpPr/>
      </xdr:nvSpPr>
      <xdr:spPr>
        <a:xfrm>
          <a:off x="2857500" y="1679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89643</xdr:rowOff>
    </xdr:from>
    <xdr:ext cx="534377" cy="259045"/>
    <xdr:sp macro="" textlink="">
      <xdr:nvSpPr>
        <xdr:cNvPr id="261" name="テキスト ボックス 260"/>
        <xdr:cNvSpPr txBox="1"/>
      </xdr:nvSpPr>
      <xdr:spPr>
        <a:xfrm>
          <a:off x="2641111" y="1689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50026</xdr:rowOff>
    </xdr:from>
    <xdr:to>
      <xdr:col>10</xdr:col>
      <xdr:colOff>165100</xdr:colOff>
      <xdr:row>98</xdr:row>
      <xdr:rowOff>151626</xdr:rowOff>
    </xdr:to>
    <xdr:sp macro="" textlink="">
      <xdr:nvSpPr>
        <xdr:cNvPr id="262" name="楕円 261"/>
        <xdr:cNvSpPr/>
      </xdr:nvSpPr>
      <xdr:spPr>
        <a:xfrm>
          <a:off x="1968500" y="1685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142753</xdr:rowOff>
    </xdr:from>
    <xdr:ext cx="534377" cy="259045"/>
    <xdr:sp macro="" textlink="">
      <xdr:nvSpPr>
        <xdr:cNvPr id="263" name="テキスト ボックス 262"/>
        <xdr:cNvSpPr txBox="1"/>
      </xdr:nvSpPr>
      <xdr:spPr>
        <a:xfrm>
          <a:off x="1752111" y="1694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71113</xdr:rowOff>
    </xdr:from>
    <xdr:to>
      <xdr:col>6</xdr:col>
      <xdr:colOff>38100</xdr:colOff>
      <xdr:row>99</xdr:row>
      <xdr:rowOff>1263</xdr:rowOff>
    </xdr:to>
    <xdr:sp macro="" textlink="">
      <xdr:nvSpPr>
        <xdr:cNvPr id="264" name="楕円 263"/>
        <xdr:cNvSpPr/>
      </xdr:nvSpPr>
      <xdr:spPr>
        <a:xfrm>
          <a:off x="1079500" y="1687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163840</xdr:rowOff>
    </xdr:from>
    <xdr:ext cx="534377" cy="259045"/>
    <xdr:sp macro="" textlink="">
      <xdr:nvSpPr>
        <xdr:cNvPr id="265" name="テキスト ボックス 264"/>
        <xdr:cNvSpPr txBox="1"/>
      </xdr:nvSpPr>
      <xdr:spPr>
        <a:xfrm>
          <a:off x="863111" y="169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154066</xdr:rowOff>
    </xdr:from>
    <xdr:to>
      <xdr:col>55</xdr:col>
      <xdr:colOff>0</xdr:colOff>
      <xdr:row>38</xdr:row>
      <xdr:rowOff>168781</xdr:rowOff>
    </xdr:to>
    <xdr:cxnSp macro="">
      <xdr:nvCxnSpPr>
        <xdr:cNvPr id="296" name="直線コネクタ 295"/>
        <xdr:cNvCxnSpPr/>
      </xdr:nvCxnSpPr>
      <xdr:spPr>
        <a:xfrm>
          <a:off x="9639300" y="6669166"/>
          <a:ext cx="838200" cy="1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35916</xdr:rowOff>
    </xdr:from>
    <xdr:to>
      <xdr:col>50</xdr:col>
      <xdr:colOff>114300</xdr:colOff>
      <xdr:row>38</xdr:row>
      <xdr:rowOff>154066</xdr:rowOff>
    </xdr:to>
    <xdr:cxnSp macro="">
      <xdr:nvCxnSpPr>
        <xdr:cNvPr id="299" name="直線コネクタ 298"/>
        <xdr:cNvCxnSpPr/>
      </xdr:nvCxnSpPr>
      <xdr:spPr>
        <a:xfrm>
          <a:off x="8750300" y="6379566"/>
          <a:ext cx="889000" cy="28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35916</xdr:rowOff>
    </xdr:from>
    <xdr:to>
      <xdr:col>45</xdr:col>
      <xdr:colOff>177800</xdr:colOff>
      <xdr:row>39</xdr:row>
      <xdr:rowOff>35347</xdr:rowOff>
    </xdr:to>
    <xdr:cxnSp macro="">
      <xdr:nvCxnSpPr>
        <xdr:cNvPr id="302" name="直線コネクタ 301"/>
        <xdr:cNvCxnSpPr/>
      </xdr:nvCxnSpPr>
      <xdr:spPr>
        <a:xfrm flipV="1">
          <a:off x="7861300" y="6379566"/>
          <a:ext cx="889000" cy="34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35347</xdr:rowOff>
    </xdr:from>
    <xdr:to>
      <xdr:col>41</xdr:col>
      <xdr:colOff>50800</xdr:colOff>
      <xdr:row>39</xdr:row>
      <xdr:rowOff>53472</xdr:rowOff>
    </xdr:to>
    <xdr:cxnSp macro="">
      <xdr:nvCxnSpPr>
        <xdr:cNvPr id="305" name="直線コネクタ 304"/>
        <xdr:cNvCxnSpPr/>
      </xdr:nvCxnSpPr>
      <xdr:spPr>
        <a:xfrm flipV="1">
          <a:off x="6972300" y="6721897"/>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117981</xdr:rowOff>
    </xdr:from>
    <xdr:to>
      <xdr:col>55</xdr:col>
      <xdr:colOff>50800</xdr:colOff>
      <xdr:row>39</xdr:row>
      <xdr:rowOff>48131</xdr:rowOff>
    </xdr:to>
    <xdr:sp macro="" textlink="">
      <xdr:nvSpPr>
        <xdr:cNvPr id="315" name="楕円 314"/>
        <xdr:cNvSpPr/>
      </xdr:nvSpPr>
      <xdr:spPr>
        <a:xfrm>
          <a:off x="10426700" y="663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32908</xdr:rowOff>
    </xdr:from>
    <xdr:ext cx="534377" cy="259045"/>
    <xdr:sp macro="" textlink="">
      <xdr:nvSpPr>
        <xdr:cNvPr id="316" name="補助費等該当値テキスト"/>
        <xdr:cNvSpPr txBox="1"/>
      </xdr:nvSpPr>
      <xdr:spPr>
        <a:xfrm>
          <a:off x="10528300" y="654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103266</xdr:rowOff>
    </xdr:from>
    <xdr:to>
      <xdr:col>50</xdr:col>
      <xdr:colOff>165100</xdr:colOff>
      <xdr:row>39</xdr:row>
      <xdr:rowOff>33416</xdr:rowOff>
    </xdr:to>
    <xdr:sp macro="" textlink="">
      <xdr:nvSpPr>
        <xdr:cNvPr id="317" name="楕円 316"/>
        <xdr:cNvSpPr/>
      </xdr:nvSpPr>
      <xdr:spPr>
        <a:xfrm>
          <a:off x="9588500" y="661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24543</xdr:rowOff>
    </xdr:from>
    <xdr:ext cx="534377" cy="259045"/>
    <xdr:sp macro="" textlink="">
      <xdr:nvSpPr>
        <xdr:cNvPr id="318" name="テキスト ボックス 317"/>
        <xdr:cNvSpPr txBox="1"/>
      </xdr:nvSpPr>
      <xdr:spPr>
        <a:xfrm>
          <a:off x="9372111" y="671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156566</xdr:rowOff>
    </xdr:from>
    <xdr:to>
      <xdr:col>46</xdr:col>
      <xdr:colOff>38100</xdr:colOff>
      <xdr:row>37</xdr:row>
      <xdr:rowOff>86716</xdr:rowOff>
    </xdr:to>
    <xdr:sp macro="" textlink="">
      <xdr:nvSpPr>
        <xdr:cNvPr id="319" name="楕円 318"/>
        <xdr:cNvSpPr/>
      </xdr:nvSpPr>
      <xdr:spPr>
        <a:xfrm>
          <a:off x="8699500" y="632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77843</xdr:rowOff>
    </xdr:from>
    <xdr:ext cx="599010" cy="259045"/>
    <xdr:sp macro="" textlink="">
      <xdr:nvSpPr>
        <xdr:cNvPr id="320" name="テキスト ボックス 319"/>
        <xdr:cNvSpPr txBox="1"/>
      </xdr:nvSpPr>
      <xdr:spPr>
        <a:xfrm>
          <a:off x="8450795" y="6421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155997</xdr:rowOff>
    </xdr:from>
    <xdr:to>
      <xdr:col>41</xdr:col>
      <xdr:colOff>101600</xdr:colOff>
      <xdr:row>39</xdr:row>
      <xdr:rowOff>86147</xdr:rowOff>
    </xdr:to>
    <xdr:sp macro="" textlink="">
      <xdr:nvSpPr>
        <xdr:cNvPr id="321" name="楕円 320"/>
        <xdr:cNvSpPr/>
      </xdr:nvSpPr>
      <xdr:spPr>
        <a:xfrm>
          <a:off x="7810500" y="667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77274</xdr:rowOff>
    </xdr:from>
    <xdr:ext cx="534377" cy="259045"/>
    <xdr:sp macro="" textlink="">
      <xdr:nvSpPr>
        <xdr:cNvPr id="322" name="テキスト ボックス 321"/>
        <xdr:cNvSpPr txBox="1"/>
      </xdr:nvSpPr>
      <xdr:spPr>
        <a:xfrm>
          <a:off x="7594111" y="676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2672</xdr:rowOff>
    </xdr:from>
    <xdr:to>
      <xdr:col>36</xdr:col>
      <xdr:colOff>165100</xdr:colOff>
      <xdr:row>39</xdr:row>
      <xdr:rowOff>104272</xdr:rowOff>
    </xdr:to>
    <xdr:sp macro="" textlink="">
      <xdr:nvSpPr>
        <xdr:cNvPr id="323" name="楕円 322"/>
        <xdr:cNvSpPr/>
      </xdr:nvSpPr>
      <xdr:spPr>
        <a:xfrm>
          <a:off x="6921500" y="668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95399</xdr:rowOff>
    </xdr:from>
    <xdr:ext cx="534377" cy="259045"/>
    <xdr:sp macro="" textlink="">
      <xdr:nvSpPr>
        <xdr:cNvPr id="324" name="テキスト ボックス 323"/>
        <xdr:cNvSpPr txBox="1"/>
      </xdr:nvSpPr>
      <xdr:spPr>
        <a:xfrm>
          <a:off x="6705111" y="678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171397</xdr:rowOff>
    </xdr:from>
    <xdr:to>
      <xdr:col>55</xdr:col>
      <xdr:colOff>0</xdr:colOff>
      <xdr:row>59</xdr:row>
      <xdr:rowOff>25674</xdr:rowOff>
    </xdr:to>
    <xdr:cxnSp macro="">
      <xdr:nvCxnSpPr>
        <xdr:cNvPr id="355" name="直線コネクタ 354"/>
        <xdr:cNvCxnSpPr/>
      </xdr:nvCxnSpPr>
      <xdr:spPr>
        <a:xfrm>
          <a:off x="9639300" y="10115497"/>
          <a:ext cx="838200" cy="2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171397</xdr:rowOff>
    </xdr:from>
    <xdr:to>
      <xdr:col>50</xdr:col>
      <xdr:colOff>114300</xdr:colOff>
      <xdr:row>59</xdr:row>
      <xdr:rowOff>956</xdr:rowOff>
    </xdr:to>
    <xdr:cxnSp macro="">
      <xdr:nvCxnSpPr>
        <xdr:cNvPr id="358" name="直線コネクタ 357"/>
        <xdr:cNvCxnSpPr/>
      </xdr:nvCxnSpPr>
      <xdr:spPr>
        <a:xfrm flipV="1">
          <a:off x="8750300" y="10115497"/>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956</xdr:rowOff>
    </xdr:from>
    <xdr:to>
      <xdr:col>45</xdr:col>
      <xdr:colOff>177800</xdr:colOff>
      <xdr:row>59</xdr:row>
      <xdr:rowOff>26141</xdr:rowOff>
    </xdr:to>
    <xdr:cxnSp macro="">
      <xdr:nvCxnSpPr>
        <xdr:cNvPr id="361" name="直線コネクタ 360"/>
        <xdr:cNvCxnSpPr/>
      </xdr:nvCxnSpPr>
      <xdr:spPr>
        <a:xfrm flipV="1">
          <a:off x="7861300" y="10116506"/>
          <a:ext cx="889000" cy="2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26141</xdr:rowOff>
    </xdr:from>
    <xdr:to>
      <xdr:col>41</xdr:col>
      <xdr:colOff>50800</xdr:colOff>
      <xdr:row>59</xdr:row>
      <xdr:rowOff>50615</xdr:rowOff>
    </xdr:to>
    <xdr:cxnSp macro="">
      <xdr:nvCxnSpPr>
        <xdr:cNvPr id="364" name="直線コネクタ 363"/>
        <xdr:cNvCxnSpPr/>
      </xdr:nvCxnSpPr>
      <xdr:spPr>
        <a:xfrm flipV="1">
          <a:off x="6972300" y="10141691"/>
          <a:ext cx="889000" cy="2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146324</xdr:rowOff>
    </xdr:from>
    <xdr:to>
      <xdr:col>55</xdr:col>
      <xdr:colOff>50800</xdr:colOff>
      <xdr:row>59</xdr:row>
      <xdr:rowOff>76474</xdr:rowOff>
    </xdr:to>
    <xdr:sp macro="" textlink="">
      <xdr:nvSpPr>
        <xdr:cNvPr id="374" name="楕円 373"/>
        <xdr:cNvSpPr/>
      </xdr:nvSpPr>
      <xdr:spPr>
        <a:xfrm>
          <a:off x="10426700" y="1009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61251</xdr:rowOff>
    </xdr:from>
    <xdr:ext cx="534377" cy="259045"/>
    <xdr:sp macro="" textlink="">
      <xdr:nvSpPr>
        <xdr:cNvPr id="375" name="普通建設事業費該当値テキスト"/>
        <xdr:cNvSpPr txBox="1"/>
      </xdr:nvSpPr>
      <xdr:spPr>
        <a:xfrm>
          <a:off x="10528300" y="1000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120597</xdr:rowOff>
    </xdr:from>
    <xdr:to>
      <xdr:col>50</xdr:col>
      <xdr:colOff>165100</xdr:colOff>
      <xdr:row>59</xdr:row>
      <xdr:rowOff>50747</xdr:rowOff>
    </xdr:to>
    <xdr:sp macro="" textlink="">
      <xdr:nvSpPr>
        <xdr:cNvPr id="376" name="楕円 375"/>
        <xdr:cNvSpPr/>
      </xdr:nvSpPr>
      <xdr:spPr>
        <a:xfrm>
          <a:off x="9588500" y="1006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41874</xdr:rowOff>
    </xdr:from>
    <xdr:ext cx="534377" cy="259045"/>
    <xdr:sp macro="" textlink="">
      <xdr:nvSpPr>
        <xdr:cNvPr id="377" name="テキスト ボックス 376"/>
        <xdr:cNvSpPr txBox="1"/>
      </xdr:nvSpPr>
      <xdr:spPr>
        <a:xfrm>
          <a:off x="9372111" y="1015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121606</xdr:rowOff>
    </xdr:from>
    <xdr:to>
      <xdr:col>46</xdr:col>
      <xdr:colOff>38100</xdr:colOff>
      <xdr:row>59</xdr:row>
      <xdr:rowOff>51756</xdr:rowOff>
    </xdr:to>
    <xdr:sp macro="" textlink="">
      <xdr:nvSpPr>
        <xdr:cNvPr id="378" name="楕円 377"/>
        <xdr:cNvSpPr/>
      </xdr:nvSpPr>
      <xdr:spPr>
        <a:xfrm>
          <a:off x="8699500" y="100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42883</xdr:rowOff>
    </xdr:from>
    <xdr:ext cx="534377" cy="259045"/>
    <xdr:sp macro="" textlink="">
      <xdr:nvSpPr>
        <xdr:cNvPr id="379" name="テキスト ボックス 378"/>
        <xdr:cNvSpPr txBox="1"/>
      </xdr:nvSpPr>
      <xdr:spPr>
        <a:xfrm>
          <a:off x="8483111" y="1015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146791</xdr:rowOff>
    </xdr:from>
    <xdr:to>
      <xdr:col>41</xdr:col>
      <xdr:colOff>101600</xdr:colOff>
      <xdr:row>59</xdr:row>
      <xdr:rowOff>76941</xdr:rowOff>
    </xdr:to>
    <xdr:sp macro="" textlink="">
      <xdr:nvSpPr>
        <xdr:cNvPr id="380" name="楕円 379"/>
        <xdr:cNvSpPr/>
      </xdr:nvSpPr>
      <xdr:spPr>
        <a:xfrm>
          <a:off x="7810500" y="1009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68068</xdr:rowOff>
    </xdr:from>
    <xdr:ext cx="534377" cy="259045"/>
    <xdr:sp macro="" textlink="">
      <xdr:nvSpPr>
        <xdr:cNvPr id="381" name="テキスト ボックス 380"/>
        <xdr:cNvSpPr txBox="1"/>
      </xdr:nvSpPr>
      <xdr:spPr>
        <a:xfrm>
          <a:off x="7594111" y="1018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171265</xdr:rowOff>
    </xdr:from>
    <xdr:to>
      <xdr:col>36</xdr:col>
      <xdr:colOff>165100</xdr:colOff>
      <xdr:row>59</xdr:row>
      <xdr:rowOff>101415</xdr:rowOff>
    </xdr:to>
    <xdr:sp macro="" textlink="">
      <xdr:nvSpPr>
        <xdr:cNvPr id="382" name="楕円 381"/>
        <xdr:cNvSpPr/>
      </xdr:nvSpPr>
      <xdr:spPr>
        <a:xfrm>
          <a:off x="6921500" y="1011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92542</xdr:rowOff>
    </xdr:from>
    <xdr:ext cx="534377" cy="259045"/>
    <xdr:sp macro="" textlink="">
      <xdr:nvSpPr>
        <xdr:cNvPr id="383" name="テキスト ボックス 382"/>
        <xdr:cNvSpPr txBox="1"/>
      </xdr:nvSpPr>
      <xdr:spPr>
        <a:xfrm>
          <a:off x="6705111" y="102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101639</xdr:rowOff>
    </xdr:from>
    <xdr:to>
      <xdr:col>55</xdr:col>
      <xdr:colOff>0</xdr:colOff>
      <xdr:row>78</xdr:row>
      <xdr:rowOff>170802</xdr:rowOff>
    </xdr:to>
    <xdr:cxnSp macro="">
      <xdr:nvCxnSpPr>
        <xdr:cNvPr id="412" name="直線コネクタ 411"/>
        <xdr:cNvCxnSpPr/>
      </xdr:nvCxnSpPr>
      <xdr:spPr>
        <a:xfrm flipV="1">
          <a:off x="9639300" y="13474739"/>
          <a:ext cx="838200" cy="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170802</xdr:rowOff>
    </xdr:from>
    <xdr:to>
      <xdr:col>50</xdr:col>
      <xdr:colOff>114300</xdr:colOff>
      <xdr:row>79</xdr:row>
      <xdr:rowOff>42202</xdr:rowOff>
    </xdr:to>
    <xdr:cxnSp macro="">
      <xdr:nvCxnSpPr>
        <xdr:cNvPr id="415" name="直線コネクタ 414"/>
        <xdr:cNvCxnSpPr/>
      </xdr:nvCxnSpPr>
      <xdr:spPr>
        <a:xfrm flipV="1">
          <a:off x="8750300" y="13543902"/>
          <a:ext cx="889000" cy="4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61150</xdr:rowOff>
    </xdr:from>
    <xdr:to>
      <xdr:col>45</xdr:col>
      <xdr:colOff>177800</xdr:colOff>
      <xdr:row>79</xdr:row>
      <xdr:rowOff>42202</xdr:rowOff>
    </xdr:to>
    <xdr:cxnSp macro="">
      <xdr:nvCxnSpPr>
        <xdr:cNvPr id="418" name="直線コネクタ 417"/>
        <xdr:cNvCxnSpPr/>
      </xdr:nvCxnSpPr>
      <xdr:spPr>
        <a:xfrm>
          <a:off x="7861300" y="13434250"/>
          <a:ext cx="889000" cy="1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61150</xdr:rowOff>
    </xdr:from>
    <xdr:to>
      <xdr:col>41</xdr:col>
      <xdr:colOff>50800</xdr:colOff>
      <xdr:row>78</xdr:row>
      <xdr:rowOff>167399</xdr:rowOff>
    </xdr:to>
    <xdr:cxnSp macro="">
      <xdr:nvCxnSpPr>
        <xdr:cNvPr id="421" name="直線コネクタ 420"/>
        <xdr:cNvCxnSpPr/>
      </xdr:nvCxnSpPr>
      <xdr:spPr>
        <a:xfrm flipV="1">
          <a:off x="6972300" y="13434250"/>
          <a:ext cx="889000" cy="10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50839</xdr:rowOff>
    </xdr:from>
    <xdr:to>
      <xdr:col>55</xdr:col>
      <xdr:colOff>50800</xdr:colOff>
      <xdr:row>78</xdr:row>
      <xdr:rowOff>152439</xdr:rowOff>
    </xdr:to>
    <xdr:sp macro="" textlink="">
      <xdr:nvSpPr>
        <xdr:cNvPr id="431" name="楕円 430"/>
        <xdr:cNvSpPr/>
      </xdr:nvSpPr>
      <xdr:spPr>
        <a:xfrm>
          <a:off x="10426700" y="134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137216</xdr:rowOff>
    </xdr:from>
    <xdr:ext cx="469744" cy="259045"/>
    <xdr:sp macro="" textlink="">
      <xdr:nvSpPr>
        <xdr:cNvPr id="432" name="普通建設事業費 （ うち新規整備　）該当値テキスト"/>
        <xdr:cNvSpPr txBox="1"/>
      </xdr:nvSpPr>
      <xdr:spPr>
        <a:xfrm>
          <a:off x="10528300" y="1333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120002</xdr:rowOff>
    </xdr:from>
    <xdr:to>
      <xdr:col>50</xdr:col>
      <xdr:colOff>165100</xdr:colOff>
      <xdr:row>79</xdr:row>
      <xdr:rowOff>50152</xdr:rowOff>
    </xdr:to>
    <xdr:sp macro="" textlink="">
      <xdr:nvSpPr>
        <xdr:cNvPr id="433" name="楕円 432"/>
        <xdr:cNvSpPr/>
      </xdr:nvSpPr>
      <xdr:spPr>
        <a:xfrm>
          <a:off x="9588500" y="1349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41279</xdr:rowOff>
    </xdr:from>
    <xdr:ext cx="469744" cy="259045"/>
    <xdr:sp macro="" textlink="">
      <xdr:nvSpPr>
        <xdr:cNvPr id="434" name="テキスト ボックス 433"/>
        <xdr:cNvSpPr txBox="1"/>
      </xdr:nvSpPr>
      <xdr:spPr>
        <a:xfrm>
          <a:off x="9404428" y="13585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162852</xdr:rowOff>
    </xdr:from>
    <xdr:to>
      <xdr:col>46</xdr:col>
      <xdr:colOff>38100</xdr:colOff>
      <xdr:row>79</xdr:row>
      <xdr:rowOff>93002</xdr:rowOff>
    </xdr:to>
    <xdr:sp macro="" textlink="">
      <xdr:nvSpPr>
        <xdr:cNvPr id="435" name="楕円 434"/>
        <xdr:cNvSpPr/>
      </xdr:nvSpPr>
      <xdr:spPr>
        <a:xfrm>
          <a:off x="8699500" y="135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84129</xdr:rowOff>
    </xdr:from>
    <xdr:ext cx="378565" cy="259045"/>
    <xdr:sp macro="" textlink="">
      <xdr:nvSpPr>
        <xdr:cNvPr id="436" name="テキスト ボックス 435"/>
        <xdr:cNvSpPr txBox="1"/>
      </xdr:nvSpPr>
      <xdr:spPr>
        <a:xfrm>
          <a:off x="8561017" y="13628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10350</xdr:rowOff>
    </xdr:from>
    <xdr:to>
      <xdr:col>41</xdr:col>
      <xdr:colOff>101600</xdr:colOff>
      <xdr:row>78</xdr:row>
      <xdr:rowOff>111950</xdr:rowOff>
    </xdr:to>
    <xdr:sp macro="" textlink="">
      <xdr:nvSpPr>
        <xdr:cNvPr id="437" name="楕円 436"/>
        <xdr:cNvSpPr/>
      </xdr:nvSpPr>
      <xdr:spPr>
        <a:xfrm>
          <a:off x="7810500" y="1338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103077</xdr:rowOff>
    </xdr:from>
    <xdr:ext cx="534377" cy="259045"/>
    <xdr:sp macro="" textlink="">
      <xdr:nvSpPr>
        <xdr:cNvPr id="438" name="テキスト ボックス 437"/>
        <xdr:cNvSpPr txBox="1"/>
      </xdr:nvSpPr>
      <xdr:spPr>
        <a:xfrm>
          <a:off x="7594111" y="1347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116599</xdr:rowOff>
    </xdr:from>
    <xdr:to>
      <xdr:col>36</xdr:col>
      <xdr:colOff>165100</xdr:colOff>
      <xdr:row>79</xdr:row>
      <xdr:rowOff>46749</xdr:rowOff>
    </xdr:to>
    <xdr:sp macro="" textlink="">
      <xdr:nvSpPr>
        <xdr:cNvPr id="439" name="楕円 438"/>
        <xdr:cNvSpPr/>
      </xdr:nvSpPr>
      <xdr:spPr>
        <a:xfrm>
          <a:off x="6921500" y="134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37876</xdr:rowOff>
    </xdr:from>
    <xdr:ext cx="469744" cy="259045"/>
    <xdr:sp macro="" textlink="">
      <xdr:nvSpPr>
        <xdr:cNvPr id="440" name="テキスト ボックス 439"/>
        <xdr:cNvSpPr txBox="1"/>
      </xdr:nvSpPr>
      <xdr:spPr>
        <a:xfrm>
          <a:off x="6737428" y="1358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61835</xdr:rowOff>
    </xdr:from>
    <xdr:to>
      <xdr:col>55</xdr:col>
      <xdr:colOff>0</xdr:colOff>
      <xdr:row>99</xdr:row>
      <xdr:rowOff>63195</xdr:rowOff>
    </xdr:to>
    <xdr:cxnSp macro="">
      <xdr:nvCxnSpPr>
        <xdr:cNvPr id="471" name="直線コネクタ 470"/>
        <xdr:cNvCxnSpPr/>
      </xdr:nvCxnSpPr>
      <xdr:spPr>
        <a:xfrm>
          <a:off x="9639300" y="17035385"/>
          <a:ext cx="8382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61835</xdr:rowOff>
    </xdr:from>
    <xdr:to>
      <xdr:col>50</xdr:col>
      <xdr:colOff>114300</xdr:colOff>
      <xdr:row>99</xdr:row>
      <xdr:rowOff>72273</xdr:rowOff>
    </xdr:to>
    <xdr:cxnSp macro="">
      <xdr:nvCxnSpPr>
        <xdr:cNvPr id="474" name="直線コネクタ 473"/>
        <xdr:cNvCxnSpPr/>
      </xdr:nvCxnSpPr>
      <xdr:spPr>
        <a:xfrm flipV="1">
          <a:off x="8750300" y="17035385"/>
          <a:ext cx="889000" cy="1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72273</xdr:rowOff>
    </xdr:from>
    <xdr:to>
      <xdr:col>45</xdr:col>
      <xdr:colOff>177800</xdr:colOff>
      <xdr:row>99</xdr:row>
      <xdr:rowOff>76747</xdr:rowOff>
    </xdr:to>
    <xdr:cxnSp macro="">
      <xdr:nvCxnSpPr>
        <xdr:cNvPr id="477" name="直線コネクタ 476"/>
        <xdr:cNvCxnSpPr/>
      </xdr:nvCxnSpPr>
      <xdr:spPr>
        <a:xfrm flipV="1">
          <a:off x="7861300" y="17045823"/>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70473</xdr:rowOff>
    </xdr:from>
    <xdr:to>
      <xdr:col>41</xdr:col>
      <xdr:colOff>50800</xdr:colOff>
      <xdr:row>99</xdr:row>
      <xdr:rowOff>76747</xdr:rowOff>
    </xdr:to>
    <xdr:cxnSp macro="">
      <xdr:nvCxnSpPr>
        <xdr:cNvPr id="480" name="直線コネクタ 479"/>
        <xdr:cNvCxnSpPr/>
      </xdr:nvCxnSpPr>
      <xdr:spPr>
        <a:xfrm>
          <a:off x="6972300" y="17044023"/>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12395</xdr:rowOff>
    </xdr:from>
    <xdr:to>
      <xdr:col>55</xdr:col>
      <xdr:colOff>50800</xdr:colOff>
      <xdr:row>99</xdr:row>
      <xdr:rowOff>113995</xdr:rowOff>
    </xdr:to>
    <xdr:sp macro="" textlink="">
      <xdr:nvSpPr>
        <xdr:cNvPr id="490" name="楕円 489"/>
        <xdr:cNvSpPr/>
      </xdr:nvSpPr>
      <xdr:spPr>
        <a:xfrm>
          <a:off x="10426700" y="1698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98772</xdr:rowOff>
    </xdr:from>
    <xdr:ext cx="534377" cy="259045"/>
    <xdr:sp macro="" textlink="">
      <xdr:nvSpPr>
        <xdr:cNvPr id="491" name="普通建設事業費 （ うち更新整備　）該当値テキスト"/>
        <xdr:cNvSpPr txBox="1"/>
      </xdr:nvSpPr>
      <xdr:spPr>
        <a:xfrm>
          <a:off x="10528300" y="1690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11035</xdr:rowOff>
    </xdr:from>
    <xdr:to>
      <xdr:col>50</xdr:col>
      <xdr:colOff>165100</xdr:colOff>
      <xdr:row>99</xdr:row>
      <xdr:rowOff>112635</xdr:rowOff>
    </xdr:to>
    <xdr:sp macro="" textlink="">
      <xdr:nvSpPr>
        <xdr:cNvPr id="492" name="楕円 491"/>
        <xdr:cNvSpPr/>
      </xdr:nvSpPr>
      <xdr:spPr>
        <a:xfrm>
          <a:off x="9588500" y="1698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103762</xdr:rowOff>
    </xdr:from>
    <xdr:ext cx="534377" cy="259045"/>
    <xdr:sp macro="" textlink="">
      <xdr:nvSpPr>
        <xdr:cNvPr id="493" name="テキスト ボックス 492"/>
        <xdr:cNvSpPr txBox="1"/>
      </xdr:nvSpPr>
      <xdr:spPr>
        <a:xfrm>
          <a:off x="9372111" y="1707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21473</xdr:rowOff>
    </xdr:from>
    <xdr:to>
      <xdr:col>46</xdr:col>
      <xdr:colOff>38100</xdr:colOff>
      <xdr:row>99</xdr:row>
      <xdr:rowOff>123073</xdr:rowOff>
    </xdr:to>
    <xdr:sp macro="" textlink="">
      <xdr:nvSpPr>
        <xdr:cNvPr id="494" name="楕円 493"/>
        <xdr:cNvSpPr/>
      </xdr:nvSpPr>
      <xdr:spPr>
        <a:xfrm>
          <a:off x="8699500" y="1699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114200</xdr:rowOff>
    </xdr:from>
    <xdr:ext cx="469744" cy="259045"/>
    <xdr:sp macro="" textlink="">
      <xdr:nvSpPr>
        <xdr:cNvPr id="495" name="テキスト ボックス 494"/>
        <xdr:cNvSpPr txBox="1"/>
      </xdr:nvSpPr>
      <xdr:spPr>
        <a:xfrm>
          <a:off x="8515428" y="1708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25947</xdr:rowOff>
    </xdr:from>
    <xdr:to>
      <xdr:col>41</xdr:col>
      <xdr:colOff>101600</xdr:colOff>
      <xdr:row>99</xdr:row>
      <xdr:rowOff>127547</xdr:rowOff>
    </xdr:to>
    <xdr:sp macro="" textlink="">
      <xdr:nvSpPr>
        <xdr:cNvPr id="496" name="楕円 495"/>
        <xdr:cNvSpPr/>
      </xdr:nvSpPr>
      <xdr:spPr>
        <a:xfrm>
          <a:off x="7810500" y="1699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118674</xdr:rowOff>
    </xdr:from>
    <xdr:ext cx="469744" cy="259045"/>
    <xdr:sp macro="" textlink="">
      <xdr:nvSpPr>
        <xdr:cNvPr id="497" name="テキスト ボックス 496"/>
        <xdr:cNvSpPr txBox="1"/>
      </xdr:nvSpPr>
      <xdr:spPr>
        <a:xfrm>
          <a:off x="7626428" y="1709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19673</xdr:rowOff>
    </xdr:from>
    <xdr:to>
      <xdr:col>36</xdr:col>
      <xdr:colOff>165100</xdr:colOff>
      <xdr:row>99</xdr:row>
      <xdr:rowOff>121273</xdr:rowOff>
    </xdr:to>
    <xdr:sp macro="" textlink="">
      <xdr:nvSpPr>
        <xdr:cNvPr id="498" name="楕円 497"/>
        <xdr:cNvSpPr/>
      </xdr:nvSpPr>
      <xdr:spPr>
        <a:xfrm>
          <a:off x="6921500" y="169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112400</xdr:rowOff>
    </xdr:from>
    <xdr:ext cx="469744" cy="259045"/>
    <xdr:sp macro="" textlink="">
      <xdr:nvSpPr>
        <xdr:cNvPr id="499" name="テキスト ボックス 498"/>
        <xdr:cNvSpPr txBox="1"/>
      </xdr:nvSpPr>
      <xdr:spPr>
        <a:xfrm>
          <a:off x="6737428" y="1708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98013</xdr:rowOff>
    </xdr:from>
    <xdr:to>
      <xdr:col>85</xdr:col>
      <xdr:colOff>127000</xdr:colOff>
      <xdr:row>39</xdr:row>
      <xdr:rowOff>98878</xdr:rowOff>
    </xdr:to>
    <xdr:cxnSp macro="">
      <xdr:nvCxnSpPr>
        <xdr:cNvPr id="530" name="直線コネクタ 529"/>
        <xdr:cNvCxnSpPr/>
      </xdr:nvCxnSpPr>
      <xdr:spPr>
        <a:xfrm>
          <a:off x="15481300" y="6784563"/>
          <a:ext cx="8382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66385</xdr:rowOff>
    </xdr:from>
    <xdr:to>
      <xdr:col>81</xdr:col>
      <xdr:colOff>50800</xdr:colOff>
      <xdr:row>39</xdr:row>
      <xdr:rowOff>98013</xdr:rowOff>
    </xdr:to>
    <xdr:cxnSp macro="">
      <xdr:nvCxnSpPr>
        <xdr:cNvPr id="533" name="直線コネクタ 532"/>
        <xdr:cNvCxnSpPr/>
      </xdr:nvCxnSpPr>
      <xdr:spPr>
        <a:xfrm>
          <a:off x="14592300" y="6752935"/>
          <a:ext cx="889000" cy="3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58318</xdr:rowOff>
    </xdr:from>
    <xdr:to>
      <xdr:col>76</xdr:col>
      <xdr:colOff>114300</xdr:colOff>
      <xdr:row>39</xdr:row>
      <xdr:rowOff>66385</xdr:rowOff>
    </xdr:to>
    <xdr:cxnSp macro="">
      <xdr:nvCxnSpPr>
        <xdr:cNvPr id="536" name="直線コネクタ 535"/>
        <xdr:cNvCxnSpPr/>
      </xdr:nvCxnSpPr>
      <xdr:spPr>
        <a:xfrm>
          <a:off x="13703300" y="6744868"/>
          <a:ext cx="889000" cy="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58318</xdr:rowOff>
    </xdr:from>
    <xdr:to>
      <xdr:col>71</xdr:col>
      <xdr:colOff>177800</xdr:colOff>
      <xdr:row>39</xdr:row>
      <xdr:rowOff>97180</xdr:rowOff>
    </xdr:to>
    <xdr:cxnSp macro="">
      <xdr:nvCxnSpPr>
        <xdr:cNvPr id="539" name="直線コネクタ 538"/>
        <xdr:cNvCxnSpPr/>
      </xdr:nvCxnSpPr>
      <xdr:spPr>
        <a:xfrm flipV="1">
          <a:off x="12814300" y="674486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0"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47213</xdr:rowOff>
    </xdr:from>
    <xdr:to>
      <xdr:col>81</xdr:col>
      <xdr:colOff>101600</xdr:colOff>
      <xdr:row>39</xdr:row>
      <xdr:rowOff>148813</xdr:rowOff>
    </xdr:to>
    <xdr:sp macro="" textlink="">
      <xdr:nvSpPr>
        <xdr:cNvPr id="551" name="楕円 550"/>
        <xdr:cNvSpPr/>
      </xdr:nvSpPr>
      <xdr:spPr>
        <a:xfrm>
          <a:off x="15430500" y="67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139940</xdr:rowOff>
    </xdr:from>
    <xdr:ext cx="313932" cy="259045"/>
    <xdr:sp macro="" textlink="">
      <xdr:nvSpPr>
        <xdr:cNvPr id="552" name="テキスト ボックス 551"/>
        <xdr:cNvSpPr txBox="1"/>
      </xdr:nvSpPr>
      <xdr:spPr>
        <a:xfrm>
          <a:off x="15324333" y="68264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15585</xdr:rowOff>
    </xdr:from>
    <xdr:to>
      <xdr:col>76</xdr:col>
      <xdr:colOff>165100</xdr:colOff>
      <xdr:row>39</xdr:row>
      <xdr:rowOff>117185</xdr:rowOff>
    </xdr:to>
    <xdr:sp macro="" textlink="">
      <xdr:nvSpPr>
        <xdr:cNvPr id="553" name="楕円 552"/>
        <xdr:cNvSpPr/>
      </xdr:nvSpPr>
      <xdr:spPr>
        <a:xfrm>
          <a:off x="14541500" y="670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108312</xdr:rowOff>
    </xdr:from>
    <xdr:ext cx="469744" cy="259045"/>
    <xdr:sp macro="" textlink="">
      <xdr:nvSpPr>
        <xdr:cNvPr id="554" name="テキスト ボックス 553"/>
        <xdr:cNvSpPr txBox="1"/>
      </xdr:nvSpPr>
      <xdr:spPr>
        <a:xfrm>
          <a:off x="14357428" y="679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7518</xdr:rowOff>
    </xdr:from>
    <xdr:to>
      <xdr:col>72</xdr:col>
      <xdr:colOff>38100</xdr:colOff>
      <xdr:row>39</xdr:row>
      <xdr:rowOff>109118</xdr:rowOff>
    </xdr:to>
    <xdr:sp macro="" textlink="">
      <xdr:nvSpPr>
        <xdr:cNvPr id="555" name="楕円 554"/>
        <xdr:cNvSpPr/>
      </xdr:nvSpPr>
      <xdr:spPr>
        <a:xfrm>
          <a:off x="13652500" y="669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100245</xdr:rowOff>
    </xdr:from>
    <xdr:ext cx="469744" cy="259045"/>
    <xdr:sp macro="" textlink="">
      <xdr:nvSpPr>
        <xdr:cNvPr id="556" name="テキスト ボックス 555"/>
        <xdr:cNvSpPr txBox="1"/>
      </xdr:nvSpPr>
      <xdr:spPr>
        <a:xfrm>
          <a:off x="13468428" y="678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46380</xdr:rowOff>
    </xdr:from>
    <xdr:to>
      <xdr:col>67</xdr:col>
      <xdr:colOff>101600</xdr:colOff>
      <xdr:row>39</xdr:row>
      <xdr:rowOff>147980</xdr:rowOff>
    </xdr:to>
    <xdr:sp macro="" textlink="">
      <xdr:nvSpPr>
        <xdr:cNvPr id="557" name="楕円 556"/>
        <xdr:cNvSpPr/>
      </xdr:nvSpPr>
      <xdr:spPr>
        <a:xfrm>
          <a:off x="12763500" y="67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139107</xdr:rowOff>
    </xdr:from>
    <xdr:ext cx="378565" cy="259045"/>
    <xdr:sp macro="" textlink="">
      <xdr:nvSpPr>
        <xdr:cNvPr id="558" name="テキスト ボックス 557"/>
        <xdr:cNvSpPr txBox="1"/>
      </xdr:nvSpPr>
      <xdr:spPr>
        <a:xfrm>
          <a:off x="12625017" y="6825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157122</xdr:rowOff>
    </xdr:from>
    <xdr:to>
      <xdr:col>85</xdr:col>
      <xdr:colOff>127000</xdr:colOff>
      <xdr:row>78</xdr:row>
      <xdr:rowOff>157922</xdr:rowOff>
    </xdr:to>
    <xdr:cxnSp macro="">
      <xdr:nvCxnSpPr>
        <xdr:cNvPr id="640" name="直線コネクタ 639"/>
        <xdr:cNvCxnSpPr/>
      </xdr:nvCxnSpPr>
      <xdr:spPr>
        <a:xfrm>
          <a:off x="15481300" y="13530222"/>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157122</xdr:rowOff>
    </xdr:from>
    <xdr:to>
      <xdr:col>81</xdr:col>
      <xdr:colOff>50800</xdr:colOff>
      <xdr:row>78</xdr:row>
      <xdr:rowOff>158517</xdr:rowOff>
    </xdr:to>
    <xdr:cxnSp macro="">
      <xdr:nvCxnSpPr>
        <xdr:cNvPr id="643" name="直線コネクタ 642"/>
        <xdr:cNvCxnSpPr/>
      </xdr:nvCxnSpPr>
      <xdr:spPr>
        <a:xfrm flipV="1">
          <a:off x="14592300" y="13530222"/>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158113</xdr:rowOff>
    </xdr:from>
    <xdr:to>
      <xdr:col>76</xdr:col>
      <xdr:colOff>114300</xdr:colOff>
      <xdr:row>78</xdr:row>
      <xdr:rowOff>158517</xdr:rowOff>
    </xdr:to>
    <xdr:cxnSp macro="">
      <xdr:nvCxnSpPr>
        <xdr:cNvPr id="646" name="直線コネクタ 645"/>
        <xdr:cNvCxnSpPr/>
      </xdr:nvCxnSpPr>
      <xdr:spPr>
        <a:xfrm>
          <a:off x="13703300" y="13531213"/>
          <a:ext cx="889000" cy="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158113</xdr:rowOff>
    </xdr:from>
    <xdr:to>
      <xdr:col>71</xdr:col>
      <xdr:colOff>177800</xdr:colOff>
      <xdr:row>78</xdr:row>
      <xdr:rowOff>161150</xdr:rowOff>
    </xdr:to>
    <xdr:cxnSp macro="">
      <xdr:nvCxnSpPr>
        <xdr:cNvPr id="649" name="直線コネクタ 648"/>
        <xdr:cNvCxnSpPr/>
      </xdr:nvCxnSpPr>
      <xdr:spPr>
        <a:xfrm flipV="1">
          <a:off x="12814300" y="13531213"/>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107122</xdr:rowOff>
    </xdr:from>
    <xdr:to>
      <xdr:col>85</xdr:col>
      <xdr:colOff>177800</xdr:colOff>
      <xdr:row>79</xdr:row>
      <xdr:rowOff>37272</xdr:rowOff>
    </xdr:to>
    <xdr:sp macro="" textlink="">
      <xdr:nvSpPr>
        <xdr:cNvPr id="659" name="楕円 658"/>
        <xdr:cNvSpPr/>
      </xdr:nvSpPr>
      <xdr:spPr>
        <a:xfrm>
          <a:off x="16268700" y="1348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22049</xdr:rowOff>
    </xdr:from>
    <xdr:ext cx="534377" cy="259045"/>
    <xdr:sp macro="" textlink="">
      <xdr:nvSpPr>
        <xdr:cNvPr id="660" name="公債費該当値テキスト"/>
        <xdr:cNvSpPr txBox="1"/>
      </xdr:nvSpPr>
      <xdr:spPr>
        <a:xfrm>
          <a:off x="16370300" y="1339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106322</xdr:rowOff>
    </xdr:from>
    <xdr:to>
      <xdr:col>81</xdr:col>
      <xdr:colOff>101600</xdr:colOff>
      <xdr:row>79</xdr:row>
      <xdr:rowOff>36472</xdr:rowOff>
    </xdr:to>
    <xdr:sp macro="" textlink="">
      <xdr:nvSpPr>
        <xdr:cNvPr id="661" name="楕円 660"/>
        <xdr:cNvSpPr/>
      </xdr:nvSpPr>
      <xdr:spPr>
        <a:xfrm>
          <a:off x="15430500" y="134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27599</xdr:rowOff>
    </xdr:from>
    <xdr:ext cx="534377" cy="259045"/>
    <xdr:sp macro="" textlink="">
      <xdr:nvSpPr>
        <xdr:cNvPr id="662" name="テキスト ボックス 661"/>
        <xdr:cNvSpPr txBox="1"/>
      </xdr:nvSpPr>
      <xdr:spPr>
        <a:xfrm>
          <a:off x="15214111" y="135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107717</xdr:rowOff>
    </xdr:from>
    <xdr:to>
      <xdr:col>76</xdr:col>
      <xdr:colOff>165100</xdr:colOff>
      <xdr:row>79</xdr:row>
      <xdr:rowOff>37867</xdr:rowOff>
    </xdr:to>
    <xdr:sp macro="" textlink="">
      <xdr:nvSpPr>
        <xdr:cNvPr id="663" name="楕円 662"/>
        <xdr:cNvSpPr/>
      </xdr:nvSpPr>
      <xdr:spPr>
        <a:xfrm>
          <a:off x="14541500" y="1348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28994</xdr:rowOff>
    </xdr:from>
    <xdr:ext cx="534377" cy="259045"/>
    <xdr:sp macro="" textlink="">
      <xdr:nvSpPr>
        <xdr:cNvPr id="664" name="テキスト ボックス 663"/>
        <xdr:cNvSpPr txBox="1"/>
      </xdr:nvSpPr>
      <xdr:spPr>
        <a:xfrm>
          <a:off x="14325111" y="1357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107313</xdr:rowOff>
    </xdr:from>
    <xdr:to>
      <xdr:col>72</xdr:col>
      <xdr:colOff>38100</xdr:colOff>
      <xdr:row>79</xdr:row>
      <xdr:rowOff>37463</xdr:rowOff>
    </xdr:to>
    <xdr:sp macro="" textlink="">
      <xdr:nvSpPr>
        <xdr:cNvPr id="665" name="楕円 664"/>
        <xdr:cNvSpPr/>
      </xdr:nvSpPr>
      <xdr:spPr>
        <a:xfrm>
          <a:off x="13652500" y="1348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28590</xdr:rowOff>
    </xdr:from>
    <xdr:ext cx="534377" cy="259045"/>
    <xdr:sp macro="" textlink="">
      <xdr:nvSpPr>
        <xdr:cNvPr id="666" name="テキスト ボックス 665"/>
        <xdr:cNvSpPr txBox="1"/>
      </xdr:nvSpPr>
      <xdr:spPr>
        <a:xfrm>
          <a:off x="13436111" y="1357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110350</xdr:rowOff>
    </xdr:from>
    <xdr:to>
      <xdr:col>67</xdr:col>
      <xdr:colOff>101600</xdr:colOff>
      <xdr:row>79</xdr:row>
      <xdr:rowOff>40500</xdr:rowOff>
    </xdr:to>
    <xdr:sp macro="" textlink="">
      <xdr:nvSpPr>
        <xdr:cNvPr id="667" name="楕円 666"/>
        <xdr:cNvSpPr/>
      </xdr:nvSpPr>
      <xdr:spPr>
        <a:xfrm>
          <a:off x="12763500" y="1348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31627</xdr:rowOff>
    </xdr:from>
    <xdr:ext cx="534377" cy="259045"/>
    <xdr:sp macro="" textlink="">
      <xdr:nvSpPr>
        <xdr:cNvPr id="668" name="テキスト ボックス 667"/>
        <xdr:cNvSpPr txBox="1"/>
      </xdr:nvSpPr>
      <xdr:spPr>
        <a:xfrm>
          <a:off x="12547111" y="1357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157595</xdr:rowOff>
    </xdr:from>
    <xdr:to>
      <xdr:col>85</xdr:col>
      <xdr:colOff>127000</xdr:colOff>
      <xdr:row>98</xdr:row>
      <xdr:rowOff>158066</xdr:rowOff>
    </xdr:to>
    <xdr:cxnSp macro="">
      <xdr:nvCxnSpPr>
        <xdr:cNvPr id="697" name="直線コネクタ 696"/>
        <xdr:cNvCxnSpPr/>
      </xdr:nvCxnSpPr>
      <xdr:spPr>
        <a:xfrm>
          <a:off x="15481300" y="16959695"/>
          <a:ext cx="8382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157595</xdr:rowOff>
    </xdr:from>
    <xdr:to>
      <xdr:col>81</xdr:col>
      <xdr:colOff>50800</xdr:colOff>
      <xdr:row>99</xdr:row>
      <xdr:rowOff>9985</xdr:rowOff>
    </xdr:to>
    <xdr:cxnSp macro="">
      <xdr:nvCxnSpPr>
        <xdr:cNvPr id="700" name="直線コネクタ 699"/>
        <xdr:cNvCxnSpPr/>
      </xdr:nvCxnSpPr>
      <xdr:spPr>
        <a:xfrm flipV="1">
          <a:off x="14592300" y="16959695"/>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9985</xdr:rowOff>
    </xdr:from>
    <xdr:to>
      <xdr:col>76</xdr:col>
      <xdr:colOff>114300</xdr:colOff>
      <xdr:row>99</xdr:row>
      <xdr:rowOff>28831</xdr:rowOff>
    </xdr:to>
    <xdr:cxnSp macro="">
      <xdr:nvCxnSpPr>
        <xdr:cNvPr id="703" name="直線コネクタ 702"/>
        <xdr:cNvCxnSpPr/>
      </xdr:nvCxnSpPr>
      <xdr:spPr>
        <a:xfrm flipV="1">
          <a:off x="13703300" y="16983535"/>
          <a:ext cx="889000" cy="1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25259</xdr:rowOff>
    </xdr:from>
    <xdr:to>
      <xdr:col>71</xdr:col>
      <xdr:colOff>177800</xdr:colOff>
      <xdr:row>99</xdr:row>
      <xdr:rowOff>28831</xdr:rowOff>
    </xdr:to>
    <xdr:cxnSp macro="">
      <xdr:nvCxnSpPr>
        <xdr:cNvPr id="706" name="直線コネクタ 705"/>
        <xdr:cNvCxnSpPr/>
      </xdr:nvCxnSpPr>
      <xdr:spPr>
        <a:xfrm>
          <a:off x="12814300" y="16998809"/>
          <a:ext cx="88900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107266</xdr:rowOff>
    </xdr:from>
    <xdr:to>
      <xdr:col>85</xdr:col>
      <xdr:colOff>177800</xdr:colOff>
      <xdr:row>99</xdr:row>
      <xdr:rowOff>37416</xdr:rowOff>
    </xdr:to>
    <xdr:sp macro="" textlink="">
      <xdr:nvSpPr>
        <xdr:cNvPr id="716" name="楕円 715"/>
        <xdr:cNvSpPr/>
      </xdr:nvSpPr>
      <xdr:spPr>
        <a:xfrm>
          <a:off x="16268700" y="1690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7" name="積立金該当値テキスト"/>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106795</xdr:rowOff>
    </xdr:from>
    <xdr:to>
      <xdr:col>81</xdr:col>
      <xdr:colOff>101600</xdr:colOff>
      <xdr:row>99</xdr:row>
      <xdr:rowOff>36945</xdr:rowOff>
    </xdr:to>
    <xdr:sp macro="" textlink="">
      <xdr:nvSpPr>
        <xdr:cNvPr id="718" name="楕円 717"/>
        <xdr:cNvSpPr/>
      </xdr:nvSpPr>
      <xdr:spPr>
        <a:xfrm>
          <a:off x="15430500" y="169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28072</xdr:rowOff>
    </xdr:from>
    <xdr:ext cx="534377" cy="259045"/>
    <xdr:sp macro="" textlink="">
      <xdr:nvSpPr>
        <xdr:cNvPr id="719" name="テキスト ボックス 718"/>
        <xdr:cNvSpPr txBox="1"/>
      </xdr:nvSpPr>
      <xdr:spPr>
        <a:xfrm>
          <a:off x="15214111" y="17001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130635</xdr:rowOff>
    </xdr:from>
    <xdr:to>
      <xdr:col>76</xdr:col>
      <xdr:colOff>165100</xdr:colOff>
      <xdr:row>99</xdr:row>
      <xdr:rowOff>60785</xdr:rowOff>
    </xdr:to>
    <xdr:sp macro="" textlink="">
      <xdr:nvSpPr>
        <xdr:cNvPr id="720" name="楕円 719"/>
        <xdr:cNvSpPr/>
      </xdr:nvSpPr>
      <xdr:spPr>
        <a:xfrm>
          <a:off x="14541500" y="169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51912</xdr:rowOff>
    </xdr:from>
    <xdr:ext cx="534377" cy="259045"/>
    <xdr:sp macro="" textlink="">
      <xdr:nvSpPr>
        <xdr:cNvPr id="721" name="テキスト ボックス 720"/>
        <xdr:cNvSpPr txBox="1"/>
      </xdr:nvSpPr>
      <xdr:spPr>
        <a:xfrm>
          <a:off x="14325111" y="1702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149481</xdr:rowOff>
    </xdr:from>
    <xdr:to>
      <xdr:col>72</xdr:col>
      <xdr:colOff>38100</xdr:colOff>
      <xdr:row>99</xdr:row>
      <xdr:rowOff>79631</xdr:rowOff>
    </xdr:to>
    <xdr:sp macro="" textlink="">
      <xdr:nvSpPr>
        <xdr:cNvPr id="722" name="楕円 721"/>
        <xdr:cNvSpPr/>
      </xdr:nvSpPr>
      <xdr:spPr>
        <a:xfrm>
          <a:off x="13652500" y="1695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70758</xdr:rowOff>
    </xdr:from>
    <xdr:ext cx="469744" cy="259045"/>
    <xdr:sp macro="" textlink="">
      <xdr:nvSpPr>
        <xdr:cNvPr id="723" name="テキスト ボックス 722"/>
        <xdr:cNvSpPr txBox="1"/>
      </xdr:nvSpPr>
      <xdr:spPr>
        <a:xfrm>
          <a:off x="13468428" y="1704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145909</xdr:rowOff>
    </xdr:from>
    <xdr:to>
      <xdr:col>67</xdr:col>
      <xdr:colOff>101600</xdr:colOff>
      <xdr:row>99</xdr:row>
      <xdr:rowOff>76059</xdr:rowOff>
    </xdr:to>
    <xdr:sp macro="" textlink="">
      <xdr:nvSpPr>
        <xdr:cNvPr id="724" name="楕円 723"/>
        <xdr:cNvSpPr/>
      </xdr:nvSpPr>
      <xdr:spPr>
        <a:xfrm>
          <a:off x="12763500" y="169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67186</xdr:rowOff>
    </xdr:from>
    <xdr:ext cx="534377" cy="259045"/>
    <xdr:sp macro="" textlink="">
      <xdr:nvSpPr>
        <xdr:cNvPr id="725" name="テキスト ボックス 724"/>
        <xdr:cNvSpPr txBox="1"/>
      </xdr:nvSpPr>
      <xdr:spPr>
        <a:xfrm>
          <a:off x="12547111" y="1704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95449</xdr:rowOff>
    </xdr:from>
    <xdr:to>
      <xdr:col>116</xdr:col>
      <xdr:colOff>63500</xdr:colOff>
      <xdr:row>39</xdr:row>
      <xdr:rowOff>96658</xdr:rowOff>
    </xdr:to>
    <xdr:cxnSp macro="">
      <xdr:nvCxnSpPr>
        <xdr:cNvPr id="756" name="直線コネクタ 755"/>
        <xdr:cNvCxnSpPr/>
      </xdr:nvCxnSpPr>
      <xdr:spPr>
        <a:xfrm flipV="1">
          <a:off x="21323300" y="6781999"/>
          <a:ext cx="8382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96658</xdr:rowOff>
    </xdr:from>
    <xdr:to>
      <xdr:col>111</xdr:col>
      <xdr:colOff>177800</xdr:colOff>
      <xdr:row>39</xdr:row>
      <xdr:rowOff>97899</xdr:rowOff>
    </xdr:to>
    <xdr:cxnSp macro="">
      <xdr:nvCxnSpPr>
        <xdr:cNvPr id="759" name="直線コネクタ 758"/>
        <xdr:cNvCxnSpPr/>
      </xdr:nvCxnSpPr>
      <xdr:spPr>
        <a:xfrm flipV="1">
          <a:off x="20434300" y="6783208"/>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92086</xdr:rowOff>
    </xdr:from>
    <xdr:to>
      <xdr:col>107</xdr:col>
      <xdr:colOff>50800</xdr:colOff>
      <xdr:row>39</xdr:row>
      <xdr:rowOff>97899</xdr:rowOff>
    </xdr:to>
    <xdr:cxnSp macro="">
      <xdr:nvCxnSpPr>
        <xdr:cNvPr id="762" name="直線コネクタ 761"/>
        <xdr:cNvCxnSpPr/>
      </xdr:nvCxnSpPr>
      <xdr:spPr>
        <a:xfrm>
          <a:off x="19545300" y="6778636"/>
          <a:ext cx="889000" cy="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77521</xdr:rowOff>
    </xdr:from>
    <xdr:to>
      <xdr:col>102</xdr:col>
      <xdr:colOff>114300</xdr:colOff>
      <xdr:row>39</xdr:row>
      <xdr:rowOff>92086</xdr:rowOff>
    </xdr:to>
    <xdr:cxnSp macro="">
      <xdr:nvCxnSpPr>
        <xdr:cNvPr id="765" name="直線コネクタ 764"/>
        <xdr:cNvCxnSpPr/>
      </xdr:nvCxnSpPr>
      <xdr:spPr>
        <a:xfrm>
          <a:off x="18656300" y="6764071"/>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44649</xdr:rowOff>
    </xdr:from>
    <xdr:to>
      <xdr:col>116</xdr:col>
      <xdr:colOff>114300</xdr:colOff>
      <xdr:row>39</xdr:row>
      <xdr:rowOff>146249</xdr:rowOff>
    </xdr:to>
    <xdr:sp macro="" textlink="">
      <xdr:nvSpPr>
        <xdr:cNvPr id="775" name="楕円 774"/>
        <xdr:cNvSpPr/>
      </xdr:nvSpPr>
      <xdr:spPr>
        <a:xfrm>
          <a:off x="22110700" y="67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131026</xdr:rowOff>
    </xdr:from>
    <xdr:ext cx="378565" cy="259045"/>
    <xdr:sp macro="" textlink="">
      <xdr:nvSpPr>
        <xdr:cNvPr id="776" name="投資及び出資金該当値テキスト"/>
        <xdr:cNvSpPr txBox="1"/>
      </xdr:nvSpPr>
      <xdr:spPr>
        <a:xfrm>
          <a:off x="22212300" y="6646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45858</xdr:rowOff>
    </xdr:from>
    <xdr:to>
      <xdr:col>112</xdr:col>
      <xdr:colOff>38100</xdr:colOff>
      <xdr:row>39</xdr:row>
      <xdr:rowOff>147458</xdr:rowOff>
    </xdr:to>
    <xdr:sp macro="" textlink="">
      <xdr:nvSpPr>
        <xdr:cNvPr id="777" name="楕円 776"/>
        <xdr:cNvSpPr/>
      </xdr:nvSpPr>
      <xdr:spPr>
        <a:xfrm>
          <a:off x="21272500" y="67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138585</xdr:rowOff>
    </xdr:from>
    <xdr:ext cx="313932" cy="259045"/>
    <xdr:sp macro="" textlink="">
      <xdr:nvSpPr>
        <xdr:cNvPr id="778" name="テキスト ボックス 777"/>
        <xdr:cNvSpPr txBox="1"/>
      </xdr:nvSpPr>
      <xdr:spPr>
        <a:xfrm>
          <a:off x="21166333" y="682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47099</xdr:rowOff>
    </xdr:from>
    <xdr:to>
      <xdr:col>107</xdr:col>
      <xdr:colOff>101600</xdr:colOff>
      <xdr:row>39</xdr:row>
      <xdr:rowOff>148699</xdr:rowOff>
    </xdr:to>
    <xdr:sp macro="" textlink="">
      <xdr:nvSpPr>
        <xdr:cNvPr id="779" name="楕円 778"/>
        <xdr:cNvSpPr/>
      </xdr:nvSpPr>
      <xdr:spPr>
        <a:xfrm>
          <a:off x="20383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139826</xdr:rowOff>
    </xdr:from>
    <xdr:ext cx="313932" cy="259045"/>
    <xdr:sp macro="" textlink="">
      <xdr:nvSpPr>
        <xdr:cNvPr id="780" name="テキスト ボックス 779"/>
        <xdr:cNvSpPr txBox="1"/>
      </xdr:nvSpPr>
      <xdr:spPr>
        <a:xfrm>
          <a:off x="20277333" y="6826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41286</xdr:rowOff>
    </xdr:from>
    <xdr:to>
      <xdr:col>102</xdr:col>
      <xdr:colOff>165100</xdr:colOff>
      <xdr:row>39</xdr:row>
      <xdr:rowOff>142886</xdr:rowOff>
    </xdr:to>
    <xdr:sp macro="" textlink="">
      <xdr:nvSpPr>
        <xdr:cNvPr id="781" name="楕円 780"/>
        <xdr:cNvSpPr/>
      </xdr:nvSpPr>
      <xdr:spPr>
        <a:xfrm>
          <a:off x="19494500" y="672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134013</xdr:rowOff>
    </xdr:from>
    <xdr:ext cx="378565" cy="259045"/>
    <xdr:sp macro="" textlink="">
      <xdr:nvSpPr>
        <xdr:cNvPr id="782" name="テキスト ボックス 781"/>
        <xdr:cNvSpPr txBox="1"/>
      </xdr:nvSpPr>
      <xdr:spPr>
        <a:xfrm>
          <a:off x="19356017" y="682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26721</xdr:rowOff>
    </xdr:from>
    <xdr:to>
      <xdr:col>98</xdr:col>
      <xdr:colOff>38100</xdr:colOff>
      <xdr:row>39</xdr:row>
      <xdr:rowOff>128321</xdr:rowOff>
    </xdr:to>
    <xdr:sp macro="" textlink="">
      <xdr:nvSpPr>
        <xdr:cNvPr id="783" name="楕円 782"/>
        <xdr:cNvSpPr/>
      </xdr:nvSpPr>
      <xdr:spPr>
        <a:xfrm>
          <a:off x="18605500" y="671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119448</xdr:rowOff>
    </xdr:from>
    <xdr:ext cx="378565" cy="259045"/>
    <xdr:sp macro="" textlink="">
      <xdr:nvSpPr>
        <xdr:cNvPr id="784" name="テキスト ボックス 783"/>
        <xdr:cNvSpPr txBox="1"/>
      </xdr:nvSpPr>
      <xdr:spPr>
        <a:xfrm>
          <a:off x="18467017" y="68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118875</xdr:rowOff>
    </xdr:from>
    <xdr:to>
      <xdr:col>116</xdr:col>
      <xdr:colOff>63500</xdr:colOff>
      <xdr:row>58</xdr:row>
      <xdr:rowOff>118875</xdr:rowOff>
    </xdr:to>
    <xdr:cxnSp macro="">
      <xdr:nvCxnSpPr>
        <xdr:cNvPr id="811" name="直線コネクタ 810"/>
        <xdr:cNvCxnSpPr/>
      </xdr:nvCxnSpPr>
      <xdr:spPr>
        <a:xfrm>
          <a:off x="21323300" y="10062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118875</xdr:rowOff>
    </xdr:from>
    <xdr:to>
      <xdr:col>111</xdr:col>
      <xdr:colOff>177800</xdr:colOff>
      <xdr:row>58</xdr:row>
      <xdr:rowOff>119149</xdr:rowOff>
    </xdr:to>
    <xdr:cxnSp macro="">
      <xdr:nvCxnSpPr>
        <xdr:cNvPr id="814" name="直線コネクタ 813"/>
        <xdr:cNvCxnSpPr/>
      </xdr:nvCxnSpPr>
      <xdr:spPr>
        <a:xfrm flipV="1">
          <a:off x="20434300" y="10062975"/>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119149</xdr:rowOff>
    </xdr:from>
    <xdr:to>
      <xdr:col>107</xdr:col>
      <xdr:colOff>50800</xdr:colOff>
      <xdr:row>58</xdr:row>
      <xdr:rowOff>119218</xdr:rowOff>
    </xdr:to>
    <xdr:cxnSp macro="">
      <xdr:nvCxnSpPr>
        <xdr:cNvPr id="817" name="直線コネクタ 816"/>
        <xdr:cNvCxnSpPr/>
      </xdr:nvCxnSpPr>
      <xdr:spPr>
        <a:xfrm flipV="1">
          <a:off x="19545300" y="10063249"/>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116932</xdr:rowOff>
    </xdr:from>
    <xdr:to>
      <xdr:col>102</xdr:col>
      <xdr:colOff>114300</xdr:colOff>
      <xdr:row>58</xdr:row>
      <xdr:rowOff>119218</xdr:rowOff>
    </xdr:to>
    <xdr:cxnSp macro="">
      <xdr:nvCxnSpPr>
        <xdr:cNvPr id="820" name="直線コネクタ 819"/>
        <xdr:cNvCxnSpPr/>
      </xdr:nvCxnSpPr>
      <xdr:spPr>
        <a:xfrm>
          <a:off x="18656300" y="100610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68075</xdr:rowOff>
    </xdr:from>
    <xdr:to>
      <xdr:col>116</xdr:col>
      <xdr:colOff>114300</xdr:colOff>
      <xdr:row>58</xdr:row>
      <xdr:rowOff>169675</xdr:rowOff>
    </xdr:to>
    <xdr:sp macro="" textlink="">
      <xdr:nvSpPr>
        <xdr:cNvPr id="830" name="楕円 829"/>
        <xdr:cNvSpPr/>
      </xdr:nvSpPr>
      <xdr:spPr>
        <a:xfrm>
          <a:off x="22110700" y="1001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154452</xdr:rowOff>
    </xdr:from>
    <xdr:ext cx="378565" cy="259045"/>
    <xdr:sp macro="" textlink="">
      <xdr:nvSpPr>
        <xdr:cNvPr id="831" name="貸付金該当値テキスト"/>
        <xdr:cNvSpPr txBox="1"/>
      </xdr:nvSpPr>
      <xdr:spPr>
        <a:xfrm>
          <a:off x="22212300" y="9927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68075</xdr:rowOff>
    </xdr:from>
    <xdr:to>
      <xdr:col>112</xdr:col>
      <xdr:colOff>38100</xdr:colOff>
      <xdr:row>58</xdr:row>
      <xdr:rowOff>169675</xdr:rowOff>
    </xdr:to>
    <xdr:sp macro="" textlink="">
      <xdr:nvSpPr>
        <xdr:cNvPr id="832" name="楕円 831"/>
        <xdr:cNvSpPr/>
      </xdr:nvSpPr>
      <xdr:spPr>
        <a:xfrm>
          <a:off x="21272500" y="1001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160802</xdr:rowOff>
    </xdr:from>
    <xdr:ext cx="378565" cy="259045"/>
    <xdr:sp macro="" textlink="">
      <xdr:nvSpPr>
        <xdr:cNvPr id="833" name="テキスト ボックス 832"/>
        <xdr:cNvSpPr txBox="1"/>
      </xdr:nvSpPr>
      <xdr:spPr>
        <a:xfrm>
          <a:off x="21134017" y="10104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68349</xdr:rowOff>
    </xdr:from>
    <xdr:to>
      <xdr:col>107</xdr:col>
      <xdr:colOff>101600</xdr:colOff>
      <xdr:row>58</xdr:row>
      <xdr:rowOff>169949</xdr:rowOff>
    </xdr:to>
    <xdr:sp macro="" textlink="">
      <xdr:nvSpPr>
        <xdr:cNvPr id="834" name="楕円 833"/>
        <xdr:cNvSpPr/>
      </xdr:nvSpPr>
      <xdr:spPr>
        <a:xfrm>
          <a:off x="20383500" y="100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161076</xdr:rowOff>
    </xdr:from>
    <xdr:ext cx="378565" cy="259045"/>
    <xdr:sp macro="" textlink="">
      <xdr:nvSpPr>
        <xdr:cNvPr id="835" name="テキスト ボックス 834"/>
        <xdr:cNvSpPr txBox="1"/>
      </xdr:nvSpPr>
      <xdr:spPr>
        <a:xfrm>
          <a:off x="20245017" y="10105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68418</xdr:rowOff>
    </xdr:from>
    <xdr:to>
      <xdr:col>102</xdr:col>
      <xdr:colOff>165100</xdr:colOff>
      <xdr:row>58</xdr:row>
      <xdr:rowOff>170018</xdr:rowOff>
    </xdr:to>
    <xdr:sp macro="" textlink="">
      <xdr:nvSpPr>
        <xdr:cNvPr id="836" name="楕円 835"/>
        <xdr:cNvSpPr/>
      </xdr:nvSpPr>
      <xdr:spPr>
        <a:xfrm>
          <a:off x="19494500" y="1001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161145</xdr:rowOff>
    </xdr:from>
    <xdr:ext cx="378565" cy="259045"/>
    <xdr:sp macro="" textlink="">
      <xdr:nvSpPr>
        <xdr:cNvPr id="837" name="テキスト ボックス 836"/>
        <xdr:cNvSpPr txBox="1"/>
      </xdr:nvSpPr>
      <xdr:spPr>
        <a:xfrm>
          <a:off x="19356017" y="10105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66132</xdr:rowOff>
    </xdr:from>
    <xdr:to>
      <xdr:col>98</xdr:col>
      <xdr:colOff>38100</xdr:colOff>
      <xdr:row>58</xdr:row>
      <xdr:rowOff>167732</xdr:rowOff>
    </xdr:to>
    <xdr:sp macro="" textlink="">
      <xdr:nvSpPr>
        <xdr:cNvPr id="838" name="楕円 837"/>
        <xdr:cNvSpPr/>
      </xdr:nvSpPr>
      <xdr:spPr>
        <a:xfrm>
          <a:off x="18605500" y="1001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158859</xdr:rowOff>
    </xdr:from>
    <xdr:ext cx="378565" cy="259045"/>
    <xdr:sp macro="" textlink="">
      <xdr:nvSpPr>
        <xdr:cNvPr id="839" name="テキスト ボックス 838"/>
        <xdr:cNvSpPr txBox="1"/>
      </xdr:nvSpPr>
      <xdr:spPr>
        <a:xfrm>
          <a:off x="18467017" y="10102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121281</xdr:rowOff>
    </xdr:from>
    <xdr:to>
      <xdr:col>116</xdr:col>
      <xdr:colOff>63500</xdr:colOff>
      <xdr:row>78</xdr:row>
      <xdr:rowOff>137691</xdr:rowOff>
    </xdr:to>
    <xdr:cxnSp macro="">
      <xdr:nvCxnSpPr>
        <xdr:cNvPr id="871" name="直線コネクタ 870"/>
        <xdr:cNvCxnSpPr/>
      </xdr:nvCxnSpPr>
      <xdr:spPr>
        <a:xfrm flipV="1">
          <a:off x="21323300" y="13494381"/>
          <a:ext cx="838200" cy="1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137691</xdr:rowOff>
    </xdr:from>
    <xdr:to>
      <xdr:col>111</xdr:col>
      <xdr:colOff>177800</xdr:colOff>
      <xdr:row>78</xdr:row>
      <xdr:rowOff>144827</xdr:rowOff>
    </xdr:to>
    <xdr:cxnSp macro="">
      <xdr:nvCxnSpPr>
        <xdr:cNvPr id="874" name="直線コネクタ 873"/>
        <xdr:cNvCxnSpPr/>
      </xdr:nvCxnSpPr>
      <xdr:spPr>
        <a:xfrm flipV="1">
          <a:off x="20434300" y="13510791"/>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144827</xdr:rowOff>
    </xdr:from>
    <xdr:to>
      <xdr:col>107</xdr:col>
      <xdr:colOff>50800</xdr:colOff>
      <xdr:row>79</xdr:row>
      <xdr:rowOff>2752</xdr:rowOff>
    </xdr:to>
    <xdr:cxnSp macro="">
      <xdr:nvCxnSpPr>
        <xdr:cNvPr id="877" name="直線コネクタ 876"/>
        <xdr:cNvCxnSpPr/>
      </xdr:nvCxnSpPr>
      <xdr:spPr>
        <a:xfrm flipV="1">
          <a:off x="19545300" y="13517927"/>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82697</xdr:rowOff>
    </xdr:from>
    <xdr:to>
      <xdr:col>102</xdr:col>
      <xdr:colOff>114300</xdr:colOff>
      <xdr:row>79</xdr:row>
      <xdr:rowOff>2752</xdr:rowOff>
    </xdr:to>
    <xdr:cxnSp macro="">
      <xdr:nvCxnSpPr>
        <xdr:cNvPr id="880" name="直線コネクタ 879"/>
        <xdr:cNvCxnSpPr/>
      </xdr:nvCxnSpPr>
      <xdr:spPr>
        <a:xfrm>
          <a:off x="18656300" y="13455797"/>
          <a:ext cx="889000" cy="9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12750</xdr:rowOff>
    </xdr:from>
    <xdr:ext cx="534377" cy="259045"/>
    <xdr:sp macro="" textlink="">
      <xdr:nvSpPr>
        <xdr:cNvPr id="882" name="テキスト ボックス 881"/>
        <xdr:cNvSpPr txBox="1"/>
      </xdr:nvSpPr>
      <xdr:spPr>
        <a:xfrm>
          <a:off x="19278111" y="127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70481</xdr:rowOff>
    </xdr:from>
    <xdr:to>
      <xdr:col>116</xdr:col>
      <xdr:colOff>114300</xdr:colOff>
      <xdr:row>79</xdr:row>
      <xdr:rowOff>631</xdr:rowOff>
    </xdr:to>
    <xdr:sp macro="" textlink="">
      <xdr:nvSpPr>
        <xdr:cNvPr id="890" name="楕円 889"/>
        <xdr:cNvSpPr/>
      </xdr:nvSpPr>
      <xdr:spPr>
        <a:xfrm>
          <a:off x="22110700" y="1344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156858</xdr:rowOff>
    </xdr:from>
    <xdr:ext cx="534377" cy="259045"/>
    <xdr:sp macro="" textlink="">
      <xdr:nvSpPr>
        <xdr:cNvPr id="891" name="繰出金該当値テキスト"/>
        <xdr:cNvSpPr txBox="1"/>
      </xdr:nvSpPr>
      <xdr:spPr>
        <a:xfrm>
          <a:off x="22212300" y="1335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86891</xdr:rowOff>
    </xdr:from>
    <xdr:to>
      <xdr:col>112</xdr:col>
      <xdr:colOff>38100</xdr:colOff>
      <xdr:row>79</xdr:row>
      <xdr:rowOff>17041</xdr:rowOff>
    </xdr:to>
    <xdr:sp macro="" textlink="">
      <xdr:nvSpPr>
        <xdr:cNvPr id="892" name="楕円 891"/>
        <xdr:cNvSpPr/>
      </xdr:nvSpPr>
      <xdr:spPr>
        <a:xfrm>
          <a:off x="21272500" y="1345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8168</xdr:rowOff>
    </xdr:from>
    <xdr:ext cx="534377" cy="259045"/>
    <xdr:sp macro="" textlink="">
      <xdr:nvSpPr>
        <xdr:cNvPr id="893" name="テキスト ボックス 892"/>
        <xdr:cNvSpPr txBox="1"/>
      </xdr:nvSpPr>
      <xdr:spPr>
        <a:xfrm>
          <a:off x="21056111" y="1355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94027</xdr:rowOff>
    </xdr:from>
    <xdr:to>
      <xdr:col>107</xdr:col>
      <xdr:colOff>101600</xdr:colOff>
      <xdr:row>79</xdr:row>
      <xdr:rowOff>24177</xdr:rowOff>
    </xdr:to>
    <xdr:sp macro="" textlink="">
      <xdr:nvSpPr>
        <xdr:cNvPr id="894" name="楕円 893"/>
        <xdr:cNvSpPr/>
      </xdr:nvSpPr>
      <xdr:spPr>
        <a:xfrm>
          <a:off x="20383500" y="1346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15304</xdr:rowOff>
    </xdr:from>
    <xdr:ext cx="534377" cy="259045"/>
    <xdr:sp macro="" textlink="">
      <xdr:nvSpPr>
        <xdr:cNvPr id="895" name="テキスト ボックス 894"/>
        <xdr:cNvSpPr txBox="1"/>
      </xdr:nvSpPr>
      <xdr:spPr>
        <a:xfrm>
          <a:off x="20167111" y="1355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123402</xdr:rowOff>
    </xdr:from>
    <xdr:to>
      <xdr:col>102</xdr:col>
      <xdr:colOff>165100</xdr:colOff>
      <xdr:row>79</xdr:row>
      <xdr:rowOff>53552</xdr:rowOff>
    </xdr:to>
    <xdr:sp macro="" textlink="">
      <xdr:nvSpPr>
        <xdr:cNvPr id="896" name="楕円 895"/>
        <xdr:cNvSpPr/>
      </xdr:nvSpPr>
      <xdr:spPr>
        <a:xfrm>
          <a:off x="19494500" y="1349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44679</xdr:rowOff>
    </xdr:from>
    <xdr:ext cx="534377" cy="259045"/>
    <xdr:sp macro="" textlink="">
      <xdr:nvSpPr>
        <xdr:cNvPr id="897" name="テキスト ボックス 896"/>
        <xdr:cNvSpPr txBox="1"/>
      </xdr:nvSpPr>
      <xdr:spPr>
        <a:xfrm>
          <a:off x="19278111" y="1358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31897</xdr:rowOff>
    </xdr:from>
    <xdr:to>
      <xdr:col>98</xdr:col>
      <xdr:colOff>38100</xdr:colOff>
      <xdr:row>78</xdr:row>
      <xdr:rowOff>133497</xdr:rowOff>
    </xdr:to>
    <xdr:sp macro="" textlink="">
      <xdr:nvSpPr>
        <xdr:cNvPr id="898" name="楕円 897"/>
        <xdr:cNvSpPr/>
      </xdr:nvSpPr>
      <xdr:spPr>
        <a:xfrm>
          <a:off x="18605500" y="1340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124624</xdr:rowOff>
    </xdr:from>
    <xdr:ext cx="534377" cy="259045"/>
    <xdr:sp macro="" textlink="">
      <xdr:nvSpPr>
        <xdr:cNvPr id="899" name="テキスト ボックス 898"/>
        <xdr:cNvSpPr txBox="1"/>
      </xdr:nvSpPr>
      <xdr:spPr>
        <a:xfrm>
          <a:off x="18389111" y="1349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令和４年度における歳出決算総額は、住民一人当たり３７３，２０７円、前年度比１６，４７０円の減となった。</a:t>
          </a:r>
          <a:endParaRPr lang="ja-JP" altLang="ja-JP" sz="1400">
            <a:effectLst/>
          </a:endParaRPr>
        </a:p>
        <a:p>
          <a:r>
            <a:rPr kumimoji="1" lang="ja-JP" altLang="ja-JP" sz="1100">
              <a:solidFill>
                <a:schemeClr val="dk1"/>
              </a:solidFill>
              <a:effectLst/>
              <a:latin typeface="+mn-lt"/>
              <a:ea typeface="+mn-ea"/>
              <a:cs typeface="+mn-cs"/>
            </a:rPr>
            <a:t>　主な構成項目では、扶助費については、</a:t>
          </a:r>
          <a:r>
            <a:rPr lang="ja-JP" altLang="ja-JP" sz="1100" b="0">
              <a:solidFill>
                <a:schemeClr val="dk1"/>
              </a:solidFill>
              <a:effectLst/>
              <a:latin typeface="+mn-lt"/>
              <a:ea typeface="+mn-ea"/>
              <a:cs typeface="+mn-cs"/>
            </a:rPr>
            <a:t>令和３年度に実施した子育て世帯への臨時特別給付金や住民税非課税世帯等臨時特別給付金の減など影響により、</a:t>
          </a:r>
          <a:r>
            <a:rPr kumimoji="1" lang="ja-JP" altLang="ja-JP" sz="1100">
              <a:solidFill>
                <a:schemeClr val="dk1"/>
              </a:solidFill>
              <a:effectLst/>
              <a:latin typeface="+mn-lt"/>
              <a:ea typeface="+mn-ea"/>
              <a:cs typeface="+mn-cs"/>
            </a:rPr>
            <a:t>住民一人当たり９５，５２３ 円となっており、前年比８，９４９円の減となった。</a:t>
          </a:r>
          <a:endParaRPr lang="ja-JP" altLang="ja-JP" sz="1400">
            <a:effectLst/>
          </a:endParaRPr>
        </a:p>
        <a:p>
          <a:r>
            <a:rPr kumimoji="1" lang="ja-JP" altLang="ja-JP" sz="1100">
              <a:solidFill>
                <a:schemeClr val="dk1"/>
              </a:solidFill>
              <a:effectLst/>
              <a:latin typeface="+mn-lt"/>
              <a:ea typeface="+mn-ea"/>
              <a:cs typeface="+mn-cs"/>
            </a:rPr>
            <a:t>　補助費等についても、令和３年度に</a:t>
          </a:r>
          <a:r>
            <a:rPr lang="ja-JP" altLang="ja-JP" sz="1100" b="0">
              <a:solidFill>
                <a:schemeClr val="dk1"/>
              </a:solidFill>
              <a:effectLst/>
              <a:latin typeface="+mn-lt"/>
              <a:ea typeface="+mn-ea"/>
              <a:cs typeface="+mn-cs"/>
            </a:rPr>
            <a:t>新型コロナウイルス感染症対応地方創生臨時交付金を活用し実施した「とみさと元気アップ」商品券事業費補助金、感染予防市民応援給付金</a:t>
          </a:r>
          <a:r>
            <a:rPr kumimoji="1" lang="ja-JP" altLang="ja-JP" sz="1100">
              <a:solidFill>
                <a:schemeClr val="dk1"/>
              </a:solidFill>
              <a:effectLst/>
              <a:latin typeface="+mn-lt"/>
              <a:ea typeface="+mn-ea"/>
              <a:cs typeface="+mn-cs"/>
            </a:rPr>
            <a:t>があったことから、住民一人当たり３１，０９５ 円となっており、</a:t>
          </a:r>
          <a:endParaRPr lang="ja-JP" altLang="ja-JP" sz="1400">
            <a:effectLst/>
          </a:endParaRPr>
        </a:p>
        <a:p>
          <a:r>
            <a:rPr kumimoji="1" lang="ja-JP" altLang="ja-JP" sz="1100">
              <a:solidFill>
                <a:schemeClr val="dk1"/>
              </a:solidFill>
              <a:effectLst/>
              <a:latin typeface="+mn-lt"/>
              <a:ea typeface="+mn-ea"/>
              <a:cs typeface="+mn-cs"/>
            </a:rPr>
            <a:t>前年比４，５０６円の減となった。</a:t>
          </a:r>
          <a:endParaRPr lang="ja-JP" altLang="ja-JP" sz="1400">
            <a:effectLst/>
          </a:endParaRPr>
        </a:p>
        <a:p>
          <a:r>
            <a:rPr kumimoji="1" lang="ja-JP" altLang="ja-JP" sz="1100">
              <a:solidFill>
                <a:schemeClr val="dk1"/>
              </a:solidFill>
              <a:effectLst/>
              <a:latin typeface="+mn-lt"/>
              <a:ea typeface="+mn-ea"/>
              <a:cs typeface="+mn-cs"/>
            </a:rPr>
            <a:t>　人件費については、住民一人当たり７０，２５０円となっており、会計年度任用職員数の増などにより前年比１，０３３円の増となったが、類似団体内平均値を下回った。</a:t>
          </a:r>
          <a:r>
            <a:rPr lang="ja-JP" altLang="ja-JP" sz="1100">
              <a:solidFill>
                <a:schemeClr val="dk1"/>
              </a:solidFill>
              <a:effectLst/>
              <a:latin typeface="+mn-lt"/>
              <a:ea typeface="+mn-ea"/>
              <a:cs typeface="+mn-cs"/>
            </a:rPr>
            <a:t>今後も引き続き、給与水準の適正化に努め、定員適正化計画などに基づき、適正な定員管理を実施する。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49,404
46,504
53.88
19,442,480
18,437,918
925,013
10,113,401
12,831,991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101791</xdr:rowOff>
    </xdr:from>
    <xdr:to>
      <xdr:col>24</xdr:col>
      <xdr:colOff>63500</xdr:colOff>
      <xdr:row>37</xdr:row>
      <xdr:rowOff>109220</xdr:rowOff>
    </xdr:to>
    <xdr:cxnSp macro="">
      <xdr:nvCxnSpPr>
        <xdr:cNvPr id="61" name="直線コネクタ 60"/>
        <xdr:cNvCxnSpPr/>
      </xdr:nvCxnSpPr>
      <xdr:spPr>
        <a:xfrm flipV="1">
          <a:off x="3797300" y="6445441"/>
          <a:ext cx="8382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109220</xdr:rowOff>
    </xdr:from>
    <xdr:to>
      <xdr:col>19</xdr:col>
      <xdr:colOff>177800</xdr:colOff>
      <xdr:row>37</xdr:row>
      <xdr:rowOff>123889</xdr:rowOff>
    </xdr:to>
    <xdr:cxnSp macro="">
      <xdr:nvCxnSpPr>
        <xdr:cNvPr id="64" name="直線コネクタ 63"/>
        <xdr:cNvCxnSpPr/>
      </xdr:nvCxnSpPr>
      <xdr:spPr>
        <a:xfrm flipV="1">
          <a:off x="2908300" y="6452870"/>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109220</xdr:rowOff>
    </xdr:from>
    <xdr:to>
      <xdr:col>15</xdr:col>
      <xdr:colOff>50800</xdr:colOff>
      <xdr:row>37</xdr:row>
      <xdr:rowOff>123889</xdr:rowOff>
    </xdr:to>
    <xdr:cxnSp macro="">
      <xdr:nvCxnSpPr>
        <xdr:cNvPr id="67" name="直線コネクタ 66"/>
        <xdr:cNvCxnSpPr/>
      </xdr:nvCxnSpPr>
      <xdr:spPr>
        <a:xfrm>
          <a:off x="2019300" y="6452870"/>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98742</xdr:rowOff>
    </xdr:from>
    <xdr:to>
      <xdr:col>10</xdr:col>
      <xdr:colOff>114300</xdr:colOff>
      <xdr:row>37</xdr:row>
      <xdr:rowOff>109220</xdr:rowOff>
    </xdr:to>
    <xdr:cxnSp macro="">
      <xdr:nvCxnSpPr>
        <xdr:cNvPr id="70" name="直線コネクタ 69"/>
        <xdr:cNvCxnSpPr/>
      </xdr:nvCxnSpPr>
      <xdr:spPr>
        <a:xfrm>
          <a:off x="1130300" y="6442392"/>
          <a:ext cx="8890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50991</xdr:rowOff>
    </xdr:from>
    <xdr:to>
      <xdr:col>24</xdr:col>
      <xdr:colOff>114300</xdr:colOff>
      <xdr:row>37</xdr:row>
      <xdr:rowOff>152591</xdr:rowOff>
    </xdr:to>
    <xdr:sp macro="" textlink="">
      <xdr:nvSpPr>
        <xdr:cNvPr id="80" name="楕円 79"/>
        <xdr:cNvSpPr/>
      </xdr:nvSpPr>
      <xdr:spPr>
        <a:xfrm>
          <a:off x="4584700" y="639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137368</xdr:rowOff>
    </xdr:from>
    <xdr:ext cx="469744" cy="259045"/>
    <xdr:sp macro="" textlink="">
      <xdr:nvSpPr>
        <xdr:cNvPr id="81" name="議会費該当値テキスト"/>
        <xdr:cNvSpPr txBox="1"/>
      </xdr:nvSpPr>
      <xdr:spPr>
        <a:xfrm>
          <a:off x="4686300" y="630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58420</xdr:rowOff>
    </xdr:from>
    <xdr:to>
      <xdr:col>20</xdr:col>
      <xdr:colOff>38100</xdr:colOff>
      <xdr:row>37</xdr:row>
      <xdr:rowOff>160020</xdr:rowOff>
    </xdr:to>
    <xdr:sp macro="" textlink="">
      <xdr:nvSpPr>
        <xdr:cNvPr id="82" name="楕円 81"/>
        <xdr:cNvSpPr/>
      </xdr:nvSpPr>
      <xdr:spPr>
        <a:xfrm>
          <a:off x="37465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151147</xdr:rowOff>
    </xdr:from>
    <xdr:ext cx="469744" cy="259045"/>
    <xdr:sp macro="" textlink="">
      <xdr:nvSpPr>
        <xdr:cNvPr id="83" name="テキスト ボックス 82"/>
        <xdr:cNvSpPr txBox="1"/>
      </xdr:nvSpPr>
      <xdr:spPr>
        <a:xfrm>
          <a:off x="3562428"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73089</xdr:rowOff>
    </xdr:from>
    <xdr:to>
      <xdr:col>15</xdr:col>
      <xdr:colOff>101600</xdr:colOff>
      <xdr:row>38</xdr:row>
      <xdr:rowOff>3239</xdr:rowOff>
    </xdr:to>
    <xdr:sp macro="" textlink="">
      <xdr:nvSpPr>
        <xdr:cNvPr id="84" name="楕円 83"/>
        <xdr:cNvSpPr/>
      </xdr:nvSpPr>
      <xdr:spPr>
        <a:xfrm>
          <a:off x="2857500" y="641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165816</xdr:rowOff>
    </xdr:from>
    <xdr:ext cx="469744" cy="259045"/>
    <xdr:sp macro="" textlink="">
      <xdr:nvSpPr>
        <xdr:cNvPr id="85" name="テキスト ボックス 84"/>
        <xdr:cNvSpPr txBox="1"/>
      </xdr:nvSpPr>
      <xdr:spPr>
        <a:xfrm>
          <a:off x="2673428" y="650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58420</xdr:rowOff>
    </xdr:from>
    <xdr:to>
      <xdr:col>10</xdr:col>
      <xdr:colOff>165100</xdr:colOff>
      <xdr:row>37</xdr:row>
      <xdr:rowOff>160020</xdr:rowOff>
    </xdr:to>
    <xdr:sp macro="" textlink="">
      <xdr:nvSpPr>
        <xdr:cNvPr id="86" name="楕円 85"/>
        <xdr:cNvSpPr/>
      </xdr:nvSpPr>
      <xdr:spPr>
        <a:xfrm>
          <a:off x="19685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151147</xdr:rowOff>
    </xdr:from>
    <xdr:ext cx="469744" cy="259045"/>
    <xdr:sp macro="" textlink="">
      <xdr:nvSpPr>
        <xdr:cNvPr id="87" name="テキスト ボックス 86"/>
        <xdr:cNvSpPr txBox="1"/>
      </xdr:nvSpPr>
      <xdr:spPr>
        <a:xfrm>
          <a:off x="1784428"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47942</xdr:rowOff>
    </xdr:from>
    <xdr:to>
      <xdr:col>6</xdr:col>
      <xdr:colOff>38100</xdr:colOff>
      <xdr:row>37</xdr:row>
      <xdr:rowOff>149542</xdr:rowOff>
    </xdr:to>
    <xdr:sp macro="" textlink="">
      <xdr:nvSpPr>
        <xdr:cNvPr id="88" name="楕円 87"/>
        <xdr:cNvSpPr/>
      </xdr:nvSpPr>
      <xdr:spPr>
        <a:xfrm>
          <a:off x="1079500" y="639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140670</xdr:rowOff>
    </xdr:from>
    <xdr:ext cx="469744" cy="259045"/>
    <xdr:sp macro="" textlink="">
      <xdr:nvSpPr>
        <xdr:cNvPr id="89" name="テキスト ボックス 88"/>
        <xdr:cNvSpPr txBox="1"/>
      </xdr:nvSpPr>
      <xdr:spPr>
        <a:xfrm>
          <a:off x="895428" y="648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21796</xdr:rowOff>
    </xdr:from>
    <xdr:to>
      <xdr:col>24</xdr:col>
      <xdr:colOff>63500</xdr:colOff>
      <xdr:row>59</xdr:row>
      <xdr:rowOff>30313</xdr:rowOff>
    </xdr:to>
    <xdr:cxnSp macro="">
      <xdr:nvCxnSpPr>
        <xdr:cNvPr id="120" name="直線コネクタ 119"/>
        <xdr:cNvCxnSpPr/>
      </xdr:nvCxnSpPr>
      <xdr:spPr>
        <a:xfrm flipV="1">
          <a:off x="3797300" y="10137346"/>
          <a:ext cx="838200" cy="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107432</xdr:rowOff>
    </xdr:from>
    <xdr:to>
      <xdr:col>19</xdr:col>
      <xdr:colOff>177800</xdr:colOff>
      <xdr:row>59</xdr:row>
      <xdr:rowOff>30313</xdr:rowOff>
    </xdr:to>
    <xdr:cxnSp macro="">
      <xdr:nvCxnSpPr>
        <xdr:cNvPr id="123" name="直線コネクタ 122"/>
        <xdr:cNvCxnSpPr/>
      </xdr:nvCxnSpPr>
      <xdr:spPr>
        <a:xfrm>
          <a:off x="2908300" y="10051532"/>
          <a:ext cx="889000" cy="9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107432</xdr:rowOff>
    </xdr:from>
    <xdr:to>
      <xdr:col>15</xdr:col>
      <xdr:colOff>50800</xdr:colOff>
      <xdr:row>59</xdr:row>
      <xdr:rowOff>56463</xdr:rowOff>
    </xdr:to>
    <xdr:cxnSp macro="">
      <xdr:nvCxnSpPr>
        <xdr:cNvPr id="126" name="直線コネクタ 125"/>
        <xdr:cNvCxnSpPr/>
      </xdr:nvCxnSpPr>
      <xdr:spPr>
        <a:xfrm flipV="1">
          <a:off x="2019300" y="10051532"/>
          <a:ext cx="889000" cy="12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56463</xdr:rowOff>
    </xdr:from>
    <xdr:to>
      <xdr:col>10</xdr:col>
      <xdr:colOff>114300</xdr:colOff>
      <xdr:row>59</xdr:row>
      <xdr:rowOff>58709</xdr:rowOff>
    </xdr:to>
    <xdr:cxnSp macro="">
      <xdr:nvCxnSpPr>
        <xdr:cNvPr id="129" name="直線コネクタ 128"/>
        <xdr:cNvCxnSpPr/>
      </xdr:nvCxnSpPr>
      <xdr:spPr>
        <a:xfrm flipV="1">
          <a:off x="1130300" y="10172013"/>
          <a:ext cx="889000" cy="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142446</xdr:rowOff>
    </xdr:from>
    <xdr:to>
      <xdr:col>24</xdr:col>
      <xdr:colOff>114300</xdr:colOff>
      <xdr:row>59</xdr:row>
      <xdr:rowOff>72596</xdr:rowOff>
    </xdr:to>
    <xdr:sp macro="" textlink="">
      <xdr:nvSpPr>
        <xdr:cNvPr id="139" name="楕円 138"/>
        <xdr:cNvSpPr/>
      </xdr:nvSpPr>
      <xdr:spPr>
        <a:xfrm>
          <a:off x="4584700" y="1008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57373</xdr:rowOff>
    </xdr:from>
    <xdr:ext cx="534377" cy="259045"/>
    <xdr:sp macro="" textlink="">
      <xdr:nvSpPr>
        <xdr:cNvPr id="140" name="総務費該当値テキスト"/>
        <xdr:cNvSpPr txBox="1"/>
      </xdr:nvSpPr>
      <xdr:spPr>
        <a:xfrm>
          <a:off x="4686300" y="1000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150963</xdr:rowOff>
    </xdr:from>
    <xdr:to>
      <xdr:col>20</xdr:col>
      <xdr:colOff>38100</xdr:colOff>
      <xdr:row>59</xdr:row>
      <xdr:rowOff>81113</xdr:rowOff>
    </xdr:to>
    <xdr:sp macro="" textlink="">
      <xdr:nvSpPr>
        <xdr:cNvPr id="141" name="楕円 140"/>
        <xdr:cNvSpPr/>
      </xdr:nvSpPr>
      <xdr:spPr>
        <a:xfrm>
          <a:off x="3746500" y="100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72240</xdr:rowOff>
    </xdr:from>
    <xdr:ext cx="534377" cy="259045"/>
    <xdr:sp macro="" textlink="">
      <xdr:nvSpPr>
        <xdr:cNvPr id="142" name="テキスト ボックス 141"/>
        <xdr:cNvSpPr txBox="1"/>
      </xdr:nvSpPr>
      <xdr:spPr>
        <a:xfrm>
          <a:off x="3530111" y="1018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56632</xdr:rowOff>
    </xdr:from>
    <xdr:to>
      <xdr:col>15</xdr:col>
      <xdr:colOff>101600</xdr:colOff>
      <xdr:row>58</xdr:row>
      <xdr:rowOff>158232</xdr:rowOff>
    </xdr:to>
    <xdr:sp macro="" textlink="">
      <xdr:nvSpPr>
        <xdr:cNvPr id="143" name="楕円 142"/>
        <xdr:cNvSpPr/>
      </xdr:nvSpPr>
      <xdr:spPr>
        <a:xfrm>
          <a:off x="2857500" y="100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149359</xdr:rowOff>
    </xdr:from>
    <xdr:ext cx="599010" cy="259045"/>
    <xdr:sp macro="" textlink="">
      <xdr:nvSpPr>
        <xdr:cNvPr id="144" name="テキスト ボックス 143"/>
        <xdr:cNvSpPr txBox="1"/>
      </xdr:nvSpPr>
      <xdr:spPr>
        <a:xfrm>
          <a:off x="2608795" y="1009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5663</xdr:rowOff>
    </xdr:from>
    <xdr:to>
      <xdr:col>10</xdr:col>
      <xdr:colOff>165100</xdr:colOff>
      <xdr:row>59</xdr:row>
      <xdr:rowOff>107263</xdr:rowOff>
    </xdr:to>
    <xdr:sp macro="" textlink="">
      <xdr:nvSpPr>
        <xdr:cNvPr id="145" name="楕円 144"/>
        <xdr:cNvSpPr/>
      </xdr:nvSpPr>
      <xdr:spPr>
        <a:xfrm>
          <a:off x="1968500" y="101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98390</xdr:rowOff>
    </xdr:from>
    <xdr:ext cx="534377" cy="259045"/>
    <xdr:sp macro="" textlink="">
      <xdr:nvSpPr>
        <xdr:cNvPr id="146" name="テキスト ボックス 145"/>
        <xdr:cNvSpPr txBox="1"/>
      </xdr:nvSpPr>
      <xdr:spPr>
        <a:xfrm>
          <a:off x="1752111" y="1021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7909</xdr:rowOff>
    </xdr:from>
    <xdr:to>
      <xdr:col>6</xdr:col>
      <xdr:colOff>38100</xdr:colOff>
      <xdr:row>59</xdr:row>
      <xdr:rowOff>109509</xdr:rowOff>
    </xdr:to>
    <xdr:sp macro="" textlink="">
      <xdr:nvSpPr>
        <xdr:cNvPr id="147" name="楕円 146"/>
        <xdr:cNvSpPr/>
      </xdr:nvSpPr>
      <xdr:spPr>
        <a:xfrm>
          <a:off x="1079500" y="1012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100636</xdr:rowOff>
    </xdr:from>
    <xdr:ext cx="534377" cy="259045"/>
    <xdr:sp macro="" textlink="">
      <xdr:nvSpPr>
        <xdr:cNvPr id="148" name="テキスト ボックス 147"/>
        <xdr:cNvSpPr txBox="1"/>
      </xdr:nvSpPr>
      <xdr:spPr>
        <a:xfrm>
          <a:off x="863111" y="1021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55145</xdr:rowOff>
    </xdr:from>
    <xdr:to>
      <xdr:col>24</xdr:col>
      <xdr:colOff>63500</xdr:colOff>
      <xdr:row>77</xdr:row>
      <xdr:rowOff>74544</xdr:rowOff>
    </xdr:to>
    <xdr:cxnSp macro="">
      <xdr:nvCxnSpPr>
        <xdr:cNvPr id="176" name="直線コネクタ 175"/>
        <xdr:cNvCxnSpPr/>
      </xdr:nvCxnSpPr>
      <xdr:spPr>
        <a:xfrm>
          <a:off x="3797300" y="13256795"/>
          <a:ext cx="838200" cy="1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55145</xdr:rowOff>
    </xdr:from>
    <xdr:to>
      <xdr:col>19</xdr:col>
      <xdr:colOff>177800</xdr:colOff>
      <xdr:row>78</xdr:row>
      <xdr:rowOff>12233</xdr:rowOff>
    </xdr:to>
    <xdr:cxnSp macro="">
      <xdr:nvCxnSpPr>
        <xdr:cNvPr id="179" name="直線コネクタ 178"/>
        <xdr:cNvCxnSpPr/>
      </xdr:nvCxnSpPr>
      <xdr:spPr>
        <a:xfrm flipV="1">
          <a:off x="2908300" y="13256795"/>
          <a:ext cx="889000" cy="12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12233</xdr:rowOff>
    </xdr:from>
    <xdr:to>
      <xdr:col>15</xdr:col>
      <xdr:colOff>50800</xdr:colOff>
      <xdr:row>78</xdr:row>
      <xdr:rowOff>51493</xdr:rowOff>
    </xdr:to>
    <xdr:cxnSp macro="">
      <xdr:nvCxnSpPr>
        <xdr:cNvPr id="182" name="直線コネクタ 181"/>
        <xdr:cNvCxnSpPr/>
      </xdr:nvCxnSpPr>
      <xdr:spPr>
        <a:xfrm flipV="1">
          <a:off x="2019300" y="13385333"/>
          <a:ext cx="889000" cy="3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51493</xdr:rowOff>
    </xdr:from>
    <xdr:to>
      <xdr:col>10</xdr:col>
      <xdr:colOff>114300</xdr:colOff>
      <xdr:row>78</xdr:row>
      <xdr:rowOff>64336</xdr:rowOff>
    </xdr:to>
    <xdr:cxnSp macro="">
      <xdr:nvCxnSpPr>
        <xdr:cNvPr id="185" name="直線コネクタ 184"/>
        <xdr:cNvCxnSpPr/>
      </xdr:nvCxnSpPr>
      <xdr:spPr>
        <a:xfrm flipV="1">
          <a:off x="1130300" y="13424593"/>
          <a:ext cx="889000" cy="1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23744</xdr:rowOff>
    </xdr:from>
    <xdr:to>
      <xdr:col>24</xdr:col>
      <xdr:colOff>114300</xdr:colOff>
      <xdr:row>77</xdr:row>
      <xdr:rowOff>125344</xdr:rowOff>
    </xdr:to>
    <xdr:sp macro="" textlink="">
      <xdr:nvSpPr>
        <xdr:cNvPr id="195" name="楕円 194"/>
        <xdr:cNvSpPr/>
      </xdr:nvSpPr>
      <xdr:spPr>
        <a:xfrm>
          <a:off x="4584700" y="1322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110121</xdr:rowOff>
    </xdr:from>
    <xdr:ext cx="599010" cy="259045"/>
    <xdr:sp macro="" textlink="">
      <xdr:nvSpPr>
        <xdr:cNvPr id="196" name="民生費該当値テキスト"/>
        <xdr:cNvSpPr txBox="1"/>
      </xdr:nvSpPr>
      <xdr:spPr>
        <a:xfrm>
          <a:off x="4686300" y="1314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4345</xdr:rowOff>
    </xdr:from>
    <xdr:to>
      <xdr:col>20</xdr:col>
      <xdr:colOff>38100</xdr:colOff>
      <xdr:row>77</xdr:row>
      <xdr:rowOff>105945</xdr:rowOff>
    </xdr:to>
    <xdr:sp macro="" textlink="">
      <xdr:nvSpPr>
        <xdr:cNvPr id="197" name="楕円 196"/>
        <xdr:cNvSpPr/>
      </xdr:nvSpPr>
      <xdr:spPr>
        <a:xfrm>
          <a:off x="3746500" y="132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97072</xdr:rowOff>
    </xdr:from>
    <xdr:ext cx="599010" cy="259045"/>
    <xdr:sp macro="" textlink="">
      <xdr:nvSpPr>
        <xdr:cNvPr id="198" name="テキスト ボックス 197"/>
        <xdr:cNvSpPr txBox="1"/>
      </xdr:nvSpPr>
      <xdr:spPr>
        <a:xfrm>
          <a:off x="3497795" y="1329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132883</xdr:rowOff>
    </xdr:from>
    <xdr:to>
      <xdr:col>15</xdr:col>
      <xdr:colOff>101600</xdr:colOff>
      <xdr:row>78</xdr:row>
      <xdr:rowOff>63033</xdr:rowOff>
    </xdr:to>
    <xdr:sp macro="" textlink="">
      <xdr:nvSpPr>
        <xdr:cNvPr id="199" name="楕円 198"/>
        <xdr:cNvSpPr/>
      </xdr:nvSpPr>
      <xdr:spPr>
        <a:xfrm>
          <a:off x="2857500" y="133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54160</xdr:rowOff>
    </xdr:from>
    <xdr:ext cx="599010" cy="259045"/>
    <xdr:sp macro="" textlink="">
      <xdr:nvSpPr>
        <xdr:cNvPr id="200" name="テキスト ボックス 199"/>
        <xdr:cNvSpPr txBox="1"/>
      </xdr:nvSpPr>
      <xdr:spPr>
        <a:xfrm>
          <a:off x="2608795" y="1342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693</xdr:rowOff>
    </xdr:from>
    <xdr:to>
      <xdr:col>10</xdr:col>
      <xdr:colOff>165100</xdr:colOff>
      <xdr:row>78</xdr:row>
      <xdr:rowOff>102293</xdr:rowOff>
    </xdr:to>
    <xdr:sp macro="" textlink="">
      <xdr:nvSpPr>
        <xdr:cNvPr id="201" name="楕円 200"/>
        <xdr:cNvSpPr/>
      </xdr:nvSpPr>
      <xdr:spPr>
        <a:xfrm>
          <a:off x="1968500" y="133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93420</xdr:rowOff>
    </xdr:from>
    <xdr:ext cx="599010" cy="259045"/>
    <xdr:sp macro="" textlink="">
      <xdr:nvSpPr>
        <xdr:cNvPr id="202" name="テキスト ボックス 201"/>
        <xdr:cNvSpPr txBox="1"/>
      </xdr:nvSpPr>
      <xdr:spPr>
        <a:xfrm>
          <a:off x="1719795" y="1346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13536</xdr:rowOff>
    </xdr:from>
    <xdr:to>
      <xdr:col>6</xdr:col>
      <xdr:colOff>38100</xdr:colOff>
      <xdr:row>78</xdr:row>
      <xdr:rowOff>115136</xdr:rowOff>
    </xdr:to>
    <xdr:sp macro="" textlink="">
      <xdr:nvSpPr>
        <xdr:cNvPr id="203" name="楕円 202"/>
        <xdr:cNvSpPr/>
      </xdr:nvSpPr>
      <xdr:spPr>
        <a:xfrm>
          <a:off x="1079500" y="1338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106263</xdr:rowOff>
    </xdr:from>
    <xdr:ext cx="599010" cy="259045"/>
    <xdr:sp macro="" textlink="">
      <xdr:nvSpPr>
        <xdr:cNvPr id="204" name="テキスト ボックス 203"/>
        <xdr:cNvSpPr txBox="1"/>
      </xdr:nvSpPr>
      <xdr:spPr>
        <a:xfrm>
          <a:off x="830795" y="1347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160248</xdr:rowOff>
    </xdr:from>
    <xdr:to>
      <xdr:col>24</xdr:col>
      <xdr:colOff>63500</xdr:colOff>
      <xdr:row>98</xdr:row>
      <xdr:rowOff>160258</xdr:rowOff>
    </xdr:to>
    <xdr:cxnSp macro="">
      <xdr:nvCxnSpPr>
        <xdr:cNvPr id="235" name="直線コネクタ 234"/>
        <xdr:cNvCxnSpPr/>
      </xdr:nvCxnSpPr>
      <xdr:spPr>
        <a:xfrm flipV="1">
          <a:off x="3797300" y="16962348"/>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160258</xdr:rowOff>
    </xdr:from>
    <xdr:to>
      <xdr:col>19</xdr:col>
      <xdr:colOff>177800</xdr:colOff>
      <xdr:row>99</xdr:row>
      <xdr:rowOff>17931</xdr:rowOff>
    </xdr:to>
    <xdr:cxnSp macro="">
      <xdr:nvCxnSpPr>
        <xdr:cNvPr id="238" name="直線コネクタ 237"/>
        <xdr:cNvCxnSpPr/>
      </xdr:nvCxnSpPr>
      <xdr:spPr>
        <a:xfrm flipV="1">
          <a:off x="2908300" y="16962358"/>
          <a:ext cx="889000" cy="2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17931</xdr:rowOff>
    </xdr:from>
    <xdr:to>
      <xdr:col>15</xdr:col>
      <xdr:colOff>50800</xdr:colOff>
      <xdr:row>99</xdr:row>
      <xdr:rowOff>21805</xdr:rowOff>
    </xdr:to>
    <xdr:cxnSp macro="">
      <xdr:nvCxnSpPr>
        <xdr:cNvPr id="241" name="直線コネクタ 240"/>
        <xdr:cNvCxnSpPr/>
      </xdr:nvCxnSpPr>
      <xdr:spPr>
        <a:xfrm flipV="1">
          <a:off x="2019300" y="16991481"/>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21805</xdr:rowOff>
    </xdr:from>
    <xdr:to>
      <xdr:col>10</xdr:col>
      <xdr:colOff>114300</xdr:colOff>
      <xdr:row>99</xdr:row>
      <xdr:rowOff>24518</xdr:rowOff>
    </xdr:to>
    <xdr:cxnSp macro="">
      <xdr:nvCxnSpPr>
        <xdr:cNvPr id="244" name="直線コネクタ 243"/>
        <xdr:cNvCxnSpPr/>
      </xdr:nvCxnSpPr>
      <xdr:spPr>
        <a:xfrm flipV="1">
          <a:off x="1130300" y="16995355"/>
          <a:ext cx="889000" cy="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109448</xdr:rowOff>
    </xdr:from>
    <xdr:to>
      <xdr:col>24</xdr:col>
      <xdr:colOff>114300</xdr:colOff>
      <xdr:row>99</xdr:row>
      <xdr:rowOff>39598</xdr:rowOff>
    </xdr:to>
    <xdr:sp macro="" textlink="">
      <xdr:nvSpPr>
        <xdr:cNvPr id="254" name="楕円 253"/>
        <xdr:cNvSpPr/>
      </xdr:nvSpPr>
      <xdr:spPr>
        <a:xfrm>
          <a:off x="4584700" y="169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24375</xdr:rowOff>
    </xdr:from>
    <xdr:ext cx="534377" cy="259045"/>
    <xdr:sp macro="" textlink="">
      <xdr:nvSpPr>
        <xdr:cNvPr id="255" name="衛生費該当値テキスト"/>
        <xdr:cNvSpPr txBox="1"/>
      </xdr:nvSpPr>
      <xdr:spPr>
        <a:xfrm>
          <a:off x="4686300" y="1682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109458</xdr:rowOff>
    </xdr:from>
    <xdr:to>
      <xdr:col>20</xdr:col>
      <xdr:colOff>38100</xdr:colOff>
      <xdr:row>99</xdr:row>
      <xdr:rowOff>39608</xdr:rowOff>
    </xdr:to>
    <xdr:sp macro="" textlink="">
      <xdr:nvSpPr>
        <xdr:cNvPr id="256" name="楕円 255"/>
        <xdr:cNvSpPr/>
      </xdr:nvSpPr>
      <xdr:spPr>
        <a:xfrm>
          <a:off x="3746500" y="1691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30735</xdr:rowOff>
    </xdr:from>
    <xdr:ext cx="534377" cy="259045"/>
    <xdr:sp macro="" textlink="">
      <xdr:nvSpPr>
        <xdr:cNvPr id="257" name="テキスト ボックス 256"/>
        <xdr:cNvSpPr txBox="1"/>
      </xdr:nvSpPr>
      <xdr:spPr>
        <a:xfrm>
          <a:off x="3530111" y="1700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138581</xdr:rowOff>
    </xdr:from>
    <xdr:to>
      <xdr:col>15</xdr:col>
      <xdr:colOff>101600</xdr:colOff>
      <xdr:row>99</xdr:row>
      <xdr:rowOff>68731</xdr:rowOff>
    </xdr:to>
    <xdr:sp macro="" textlink="">
      <xdr:nvSpPr>
        <xdr:cNvPr id="258" name="楕円 257"/>
        <xdr:cNvSpPr/>
      </xdr:nvSpPr>
      <xdr:spPr>
        <a:xfrm>
          <a:off x="2857500" y="1694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59858</xdr:rowOff>
    </xdr:from>
    <xdr:ext cx="534377" cy="259045"/>
    <xdr:sp macro="" textlink="">
      <xdr:nvSpPr>
        <xdr:cNvPr id="259" name="テキスト ボックス 258"/>
        <xdr:cNvSpPr txBox="1"/>
      </xdr:nvSpPr>
      <xdr:spPr>
        <a:xfrm>
          <a:off x="2641111" y="1703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142455</xdr:rowOff>
    </xdr:from>
    <xdr:to>
      <xdr:col>10</xdr:col>
      <xdr:colOff>165100</xdr:colOff>
      <xdr:row>99</xdr:row>
      <xdr:rowOff>72605</xdr:rowOff>
    </xdr:to>
    <xdr:sp macro="" textlink="">
      <xdr:nvSpPr>
        <xdr:cNvPr id="260" name="楕円 259"/>
        <xdr:cNvSpPr/>
      </xdr:nvSpPr>
      <xdr:spPr>
        <a:xfrm>
          <a:off x="1968500" y="1694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63732</xdr:rowOff>
    </xdr:from>
    <xdr:ext cx="534377" cy="259045"/>
    <xdr:sp macro="" textlink="">
      <xdr:nvSpPr>
        <xdr:cNvPr id="261" name="テキスト ボックス 260"/>
        <xdr:cNvSpPr txBox="1"/>
      </xdr:nvSpPr>
      <xdr:spPr>
        <a:xfrm>
          <a:off x="1752111" y="1703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145168</xdr:rowOff>
    </xdr:from>
    <xdr:to>
      <xdr:col>6</xdr:col>
      <xdr:colOff>38100</xdr:colOff>
      <xdr:row>99</xdr:row>
      <xdr:rowOff>75318</xdr:rowOff>
    </xdr:to>
    <xdr:sp macro="" textlink="">
      <xdr:nvSpPr>
        <xdr:cNvPr id="262" name="楕円 261"/>
        <xdr:cNvSpPr/>
      </xdr:nvSpPr>
      <xdr:spPr>
        <a:xfrm>
          <a:off x="1079500" y="1694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66445</xdr:rowOff>
    </xdr:from>
    <xdr:ext cx="534377" cy="259045"/>
    <xdr:sp macro="" textlink="">
      <xdr:nvSpPr>
        <xdr:cNvPr id="263" name="テキスト ボックス 262"/>
        <xdr:cNvSpPr txBox="1"/>
      </xdr:nvSpPr>
      <xdr:spPr>
        <a:xfrm>
          <a:off x="863111" y="1703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158271</xdr:rowOff>
    </xdr:from>
    <xdr:to>
      <xdr:col>55</xdr:col>
      <xdr:colOff>0</xdr:colOff>
      <xdr:row>59</xdr:row>
      <xdr:rowOff>40096</xdr:rowOff>
    </xdr:to>
    <xdr:cxnSp macro="">
      <xdr:nvCxnSpPr>
        <xdr:cNvPr id="353" name="直線コネクタ 352"/>
        <xdr:cNvCxnSpPr/>
      </xdr:nvCxnSpPr>
      <xdr:spPr>
        <a:xfrm>
          <a:off x="9639300" y="9930921"/>
          <a:ext cx="838200" cy="22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158271</xdr:rowOff>
    </xdr:from>
    <xdr:to>
      <xdr:col>50</xdr:col>
      <xdr:colOff>114300</xdr:colOff>
      <xdr:row>58</xdr:row>
      <xdr:rowOff>35447</xdr:rowOff>
    </xdr:to>
    <xdr:cxnSp macro="">
      <xdr:nvCxnSpPr>
        <xdr:cNvPr id="356" name="直線コネクタ 355"/>
        <xdr:cNvCxnSpPr/>
      </xdr:nvCxnSpPr>
      <xdr:spPr>
        <a:xfrm flipV="1">
          <a:off x="8750300" y="9930921"/>
          <a:ext cx="889000" cy="4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35447</xdr:rowOff>
    </xdr:from>
    <xdr:to>
      <xdr:col>45</xdr:col>
      <xdr:colOff>177800</xdr:colOff>
      <xdr:row>59</xdr:row>
      <xdr:rowOff>48260</xdr:rowOff>
    </xdr:to>
    <xdr:cxnSp macro="">
      <xdr:nvCxnSpPr>
        <xdr:cNvPr id="359" name="直線コネクタ 358"/>
        <xdr:cNvCxnSpPr/>
      </xdr:nvCxnSpPr>
      <xdr:spPr>
        <a:xfrm flipV="1">
          <a:off x="7861300" y="9979547"/>
          <a:ext cx="889000" cy="18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44581</xdr:rowOff>
    </xdr:from>
    <xdr:to>
      <xdr:col>41</xdr:col>
      <xdr:colOff>50800</xdr:colOff>
      <xdr:row>59</xdr:row>
      <xdr:rowOff>48260</xdr:rowOff>
    </xdr:to>
    <xdr:cxnSp macro="">
      <xdr:nvCxnSpPr>
        <xdr:cNvPr id="362" name="直線コネクタ 361"/>
        <xdr:cNvCxnSpPr/>
      </xdr:nvCxnSpPr>
      <xdr:spPr>
        <a:xfrm>
          <a:off x="6972300" y="10160131"/>
          <a:ext cx="889000" cy="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160746</xdr:rowOff>
    </xdr:from>
    <xdr:to>
      <xdr:col>55</xdr:col>
      <xdr:colOff>50800</xdr:colOff>
      <xdr:row>59</xdr:row>
      <xdr:rowOff>90896</xdr:rowOff>
    </xdr:to>
    <xdr:sp macro="" textlink="">
      <xdr:nvSpPr>
        <xdr:cNvPr id="372" name="楕円 371"/>
        <xdr:cNvSpPr/>
      </xdr:nvSpPr>
      <xdr:spPr>
        <a:xfrm>
          <a:off x="10426700" y="1010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75673</xdr:rowOff>
    </xdr:from>
    <xdr:ext cx="469744" cy="259045"/>
    <xdr:sp macro="" textlink="">
      <xdr:nvSpPr>
        <xdr:cNvPr id="373" name="農林水産業費該当値テキスト"/>
        <xdr:cNvSpPr txBox="1"/>
      </xdr:nvSpPr>
      <xdr:spPr>
        <a:xfrm>
          <a:off x="10528300" y="1001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107471</xdr:rowOff>
    </xdr:from>
    <xdr:to>
      <xdr:col>50</xdr:col>
      <xdr:colOff>165100</xdr:colOff>
      <xdr:row>58</xdr:row>
      <xdr:rowOff>37621</xdr:rowOff>
    </xdr:to>
    <xdr:sp macro="" textlink="">
      <xdr:nvSpPr>
        <xdr:cNvPr id="374" name="楕円 373"/>
        <xdr:cNvSpPr/>
      </xdr:nvSpPr>
      <xdr:spPr>
        <a:xfrm>
          <a:off x="9588500" y="988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28748</xdr:rowOff>
    </xdr:from>
    <xdr:ext cx="534377" cy="259045"/>
    <xdr:sp macro="" textlink="">
      <xdr:nvSpPr>
        <xdr:cNvPr id="375" name="テキスト ボックス 374"/>
        <xdr:cNvSpPr txBox="1"/>
      </xdr:nvSpPr>
      <xdr:spPr>
        <a:xfrm>
          <a:off x="9372111" y="99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156097</xdr:rowOff>
    </xdr:from>
    <xdr:to>
      <xdr:col>46</xdr:col>
      <xdr:colOff>38100</xdr:colOff>
      <xdr:row>58</xdr:row>
      <xdr:rowOff>86247</xdr:rowOff>
    </xdr:to>
    <xdr:sp macro="" textlink="">
      <xdr:nvSpPr>
        <xdr:cNvPr id="376" name="楕円 375"/>
        <xdr:cNvSpPr/>
      </xdr:nvSpPr>
      <xdr:spPr>
        <a:xfrm>
          <a:off x="8699500" y="992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77374</xdr:rowOff>
    </xdr:from>
    <xdr:ext cx="534377" cy="259045"/>
    <xdr:sp macro="" textlink="">
      <xdr:nvSpPr>
        <xdr:cNvPr id="377" name="テキスト ボックス 376"/>
        <xdr:cNvSpPr txBox="1"/>
      </xdr:nvSpPr>
      <xdr:spPr>
        <a:xfrm>
          <a:off x="8483111" y="1002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168910</xdr:rowOff>
    </xdr:from>
    <xdr:to>
      <xdr:col>41</xdr:col>
      <xdr:colOff>101600</xdr:colOff>
      <xdr:row>59</xdr:row>
      <xdr:rowOff>99060</xdr:rowOff>
    </xdr:to>
    <xdr:sp macro="" textlink="">
      <xdr:nvSpPr>
        <xdr:cNvPr id="378" name="楕円 377"/>
        <xdr:cNvSpPr/>
      </xdr:nvSpPr>
      <xdr:spPr>
        <a:xfrm>
          <a:off x="7810500" y="1011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90187</xdr:rowOff>
    </xdr:from>
    <xdr:ext cx="469744" cy="259045"/>
    <xdr:sp macro="" textlink="">
      <xdr:nvSpPr>
        <xdr:cNvPr id="379" name="テキスト ボックス 378"/>
        <xdr:cNvSpPr txBox="1"/>
      </xdr:nvSpPr>
      <xdr:spPr>
        <a:xfrm>
          <a:off x="7626428" y="1020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165231</xdr:rowOff>
    </xdr:from>
    <xdr:to>
      <xdr:col>36</xdr:col>
      <xdr:colOff>165100</xdr:colOff>
      <xdr:row>59</xdr:row>
      <xdr:rowOff>95381</xdr:rowOff>
    </xdr:to>
    <xdr:sp macro="" textlink="">
      <xdr:nvSpPr>
        <xdr:cNvPr id="380" name="楕円 379"/>
        <xdr:cNvSpPr/>
      </xdr:nvSpPr>
      <xdr:spPr>
        <a:xfrm>
          <a:off x="6921500" y="1010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86508</xdr:rowOff>
    </xdr:from>
    <xdr:ext cx="469744" cy="259045"/>
    <xdr:sp macro="" textlink="">
      <xdr:nvSpPr>
        <xdr:cNvPr id="381" name="テキスト ボックス 380"/>
        <xdr:cNvSpPr txBox="1"/>
      </xdr:nvSpPr>
      <xdr:spPr>
        <a:xfrm>
          <a:off x="6737428" y="1020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104139</xdr:rowOff>
    </xdr:from>
    <xdr:to>
      <xdr:col>55</xdr:col>
      <xdr:colOff>0</xdr:colOff>
      <xdr:row>78</xdr:row>
      <xdr:rowOff>112757</xdr:rowOff>
    </xdr:to>
    <xdr:cxnSp macro="">
      <xdr:nvCxnSpPr>
        <xdr:cNvPr id="408" name="直線コネクタ 407"/>
        <xdr:cNvCxnSpPr/>
      </xdr:nvCxnSpPr>
      <xdr:spPr>
        <a:xfrm>
          <a:off x="9639300" y="13477239"/>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104139</xdr:rowOff>
    </xdr:from>
    <xdr:to>
      <xdr:col>50</xdr:col>
      <xdr:colOff>114300</xdr:colOff>
      <xdr:row>78</xdr:row>
      <xdr:rowOff>114416</xdr:rowOff>
    </xdr:to>
    <xdr:cxnSp macro="">
      <xdr:nvCxnSpPr>
        <xdr:cNvPr id="411" name="直線コネクタ 410"/>
        <xdr:cNvCxnSpPr/>
      </xdr:nvCxnSpPr>
      <xdr:spPr>
        <a:xfrm flipV="1">
          <a:off x="8750300" y="13477239"/>
          <a:ext cx="889000" cy="1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114416</xdr:rowOff>
    </xdr:from>
    <xdr:to>
      <xdr:col>45</xdr:col>
      <xdr:colOff>177800</xdr:colOff>
      <xdr:row>78</xdr:row>
      <xdr:rowOff>119858</xdr:rowOff>
    </xdr:to>
    <xdr:cxnSp macro="">
      <xdr:nvCxnSpPr>
        <xdr:cNvPr id="414" name="直線コネクタ 413"/>
        <xdr:cNvCxnSpPr/>
      </xdr:nvCxnSpPr>
      <xdr:spPr>
        <a:xfrm flipV="1">
          <a:off x="7861300" y="13487516"/>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119858</xdr:rowOff>
    </xdr:from>
    <xdr:to>
      <xdr:col>41</xdr:col>
      <xdr:colOff>50800</xdr:colOff>
      <xdr:row>78</xdr:row>
      <xdr:rowOff>121892</xdr:rowOff>
    </xdr:to>
    <xdr:cxnSp macro="">
      <xdr:nvCxnSpPr>
        <xdr:cNvPr id="417" name="直線コネクタ 416"/>
        <xdr:cNvCxnSpPr/>
      </xdr:nvCxnSpPr>
      <xdr:spPr>
        <a:xfrm flipV="1">
          <a:off x="6972300" y="13492958"/>
          <a:ext cx="889000" cy="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61957</xdr:rowOff>
    </xdr:from>
    <xdr:to>
      <xdr:col>55</xdr:col>
      <xdr:colOff>50800</xdr:colOff>
      <xdr:row>78</xdr:row>
      <xdr:rowOff>163557</xdr:rowOff>
    </xdr:to>
    <xdr:sp macro="" textlink="">
      <xdr:nvSpPr>
        <xdr:cNvPr id="427" name="楕円 426"/>
        <xdr:cNvSpPr/>
      </xdr:nvSpPr>
      <xdr:spPr>
        <a:xfrm>
          <a:off x="10426700" y="134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148334</xdr:rowOff>
    </xdr:from>
    <xdr:ext cx="469744" cy="259045"/>
    <xdr:sp macro="" textlink="">
      <xdr:nvSpPr>
        <xdr:cNvPr id="428" name="商工費該当値テキスト"/>
        <xdr:cNvSpPr txBox="1"/>
      </xdr:nvSpPr>
      <xdr:spPr>
        <a:xfrm>
          <a:off x="10528300" y="1334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53339</xdr:rowOff>
    </xdr:from>
    <xdr:to>
      <xdr:col>50</xdr:col>
      <xdr:colOff>165100</xdr:colOff>
      <xdr:row>78</xdr:row>
      <xdr:rowOff>154939</xdr:rowOff>
    </xdr:to>
    <xdr:sp macro="" textlink="">
      <xdr:nvSpPr>
        <xdr:cNvPr id="429" name="楕円 428"/>
        <xdr:cNvSpPr/>
      </xdr:nvSpPr>
      <xdr:spPr>
        <a:xfrm>
          <a:off x="95885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146066</xdr:rowOff>
    </xdr:from>
    <xdr:ext cx="469744" cy="259045"/>
    <xdr:sp macro="" textlink="">
      <xdr:nvSpPr>
        <xdr:cNvPr id="430" name="テキスト ボックス 429"/>
        <xdr:cNvSpPr txBox="1"/>
      </xdr:nvSpPr>
      <xdr:spPr>
        <a:xfrm>
          <a:off x="9404428" y="1351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63616</xdr:rowOff>
    </xdr:from>
    <xdr:to>
      <xdr:col>46</xdr:col>
      <xdr:colOff>38100</xdr:colOff>
      <xdr:row>78</xdr:row>
      <xdr:rowOff>165216</xdr:rowOff>
    </xdr:to>
    <xdr:sp macro="" textlink="">
      <xdr:nvSpPr>
        <xdr:cNvPr id="431" name="楕円 430"/>
        <xdr:cNvSpPr/>
      </xdr:nvSpPr>
      <xdr:spPr>
        <a:xfrm>
          <a:off x="8699500" y="134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156343</xdr:rowOff>
    </xdr:from>
    <xdr:ext cx="469744" cy="259045"/>
    <xdr:sp macro="" textlink="">
      <xdr:nvSpPr>
        <xdr:cNvPr id="432" name="テキスト ボックス 431"/>
        <xdr:cNvSpPr txBox="1"/>
      </xdr:nvSpPr>
      <xdr:spPr>
        <a:xfrm>
          <a:off x="8515428" y="135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69058</xdr:rowOff>
    </xdr:from>
    <xdr:to>
      <xdr:col>41</xdr:col>
      <xdr:colOff>101600</xdr:colOff>
      <xdr:row>78</xdr:row>
      <xdr:rowOff>170658</xdr:rowOff>
    </xdr:to>
    <xdr:sp macro="" textlink="">
      <xdr:nvSpPr>
        <xdr:cNvPr id="433" name="楕円 432"/>
        <xdr:cNvSpPr/>
      </xdr:nvSpPr>
      <xdr:spPr>
        <a:xfrm>
          <a:off x="7810500" y="1344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161785</xdr:rowOff>
    </xdr:from>
    <xdr:ext cx="469744" cy="259045"/>
    <xdr:sp macro="" textlink="">
      <xdr:nvSpPr>
        <xdr:cNvPr id="434" name="テキスト ボックス 433"/>
        <xdr:cNvSpPr txBox="1"/>
      </xdr:nvSpPr>
      <xdr:spPr>
        <a:xfrm>
          <a:off x="7626428" y="1353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71092</xdr:rowOff>
    </xdr:from>
    <xdr:to>
      <xdr:col>36</xdr:col>
      <xdr:colOff>165100</xdr:colOff>
      <xdr:row>79</xdr:row>
      <xdr:rowOff>1242</xdr:rowOff>
    </xdr:to>
    <xdr:sp macro="" textlink="">
      <xdr:nvSpPr>
        <xdr:cNvPr id="435" name="楕円 434"/>
        <xdr:cNvSpPr/>
      </xdr:nvSpPr>
      <xdr:spPr>
        <a:xfrm>
          <a:off x="6921500" y="1344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163819</xdr:rowOff>
    </xdr:from>
    <xdr:ext cx="469744" cy="259045"/>
    <xdr:sp macro="" textlink="">
      <xdr:nvSpPr>
        <xdr:cNvPr id="436" name="テキスト ボックス 435"/>
        <xdr:cNvSpPr txBox="1"/>
      </xdr:nvSpPr>
      <xdr:spPr>
        <a:xfrm>
          <a:off x="6737428" y="1353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93266</xdr:rowOff>
    </xdr:from>
    <xdr:to>
      <xdr:col>55</xdr:col>
      <xdr:colOff>0</xdr:colOff>
      <xdr:row>98</xdr:row>
      <xdr:rowOff>105096</xdr:rowOff>
    </xdr:to>
    <xdr:cxnSp macro="">
      <xdr:nvCxnSpPr>
        <xdr:cNvPr id="469" name="直線コネクタ 468"/>
        <xdr:cNvCxnSpPr/>
      </xdr:nvCxnSpPr>
      <xdr:spPr>
        <a:xfrm flipV="1">
          <a:off x="9639300" y="16895366"/>
          <a:ext cx="8382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105096</xdr:rowOff>
    </xdr:from>
    <xdr:to>
      <xdr:col>50</xdr:col>
      <xdr:colOff>114300</xdr:colOff>
      <xdr:row>98</xdr:row>
      <xdr:rowOff>125013</xdr:rowOff>
    </xdr:to>
    <xdr:cxnSp macro="">
      <xdr:nvCxnSpPr>
        <xdr:cNvPr id="472" name="直線コネクタ 471"/>
        <xdr:cNvCxnSpPr/>
      </xdr:nvCxnSpPr>
      <xdr:spPr>
        <a:xfrm flipV="1">
          <a:off x="8750300" y="16907196"/>
          <a:ext cx="889000" cy="1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124794</xdr:rowOff>
    </xdr:from>
    <xdr:to>
      <xdr:col>45</xdr:col>
      <xdr:colOff>177800</xdr:colOff>
      <xdr:row>98</xdr:row>
      <xdr:rowOff>125013</xdr:rowOff>
    </xdr:to>
    <xdr:cxnSp macro="">
      <xdr:nvCxnSpPr>
        <xdr:cNvPr id="475" name="直線コネクタ 474"/>
        <xdr:cNvCxnSpPr/>
      </xdr:nvCxnSpPr>
      <xdr:spPr>
        <a:xfrm>
          <a:off x="7861300" y="16926894"/>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82159</xdr:rowOff>
    </xdr:from>
    <xdr:to>
      <xdr:col>41</xdr:col>
      <xdr:colOff>50800</xdr:colOff>
      <xdr:row>98</xdr:row>
      <xdr:rowOff>124794</xdr:rowOff>
    </xdr:to>
    <xdr:cxnSp macro="">
      <xdr:nvCxnSpPr>
        <xdr:cNvPr id="478" name="直線コネクタ 477"/>
        <xdr:cNvCxnSpPr/>
      </xdr:nvCxnSpPr>
      <xdr:spPr>
        <a:xfrm>
          <a:off x="6972300" y="16884259"/>
          <a:ext cx="889000" cy="4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42466</xdr:rowOff>
    </xdr:from>
    <xdr:to>
      <xdr:col>55</xdr:col>
      <xdr:colOff>50800</xdr:colOff>
      <xdr:row>98</xdr:row>
      <xdr:rowOff>144066</xdr:rowOff>
    </xdr:to>
    <xdr:sp macro="" textlink="">
      <xdr:nvSpPr>
        <xdr:cNvPr id="488" name="楕円 487"/>
        <xdr:cNvSpPr/>
      </xdr:nvSpPr>
      <xdr:spPr>
        <a:xfrm>
          <a:off x="10426700" y="1684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128843</xdr:rowOff>
    </xdr:from>
    <xdr:ext cx="534377" cy="259045"/>
    <xdr:sp macro="" textlink="">
      <xdr:nvSpPr>
        <xdr:cNvPr id="489" name="土木費該当値テキスト"/>
        <xdr:cNvSpPr txBox="1"/>
      </xdr:nvSpPr>
      <xdr:spPr>
        <a:xfrm>
          <a:off x="10528300" y="1675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54296</xdr:rowOff>
    </xdr:from>
    <xdr:to>
      <xdr:col>50</xdr:col>
      <xdr:colOff>165100</xdr:colOff>
      <xdr:row>98</xdr:row>
      <xdr:rowOff>155896</xdr:rowOff>
    </xdr:to>
    <xdr:sp macro="" textlink="">
      <xdr:nvSpPr>
        <xdr:cNvPr id="490" name="楕円 489"/>
        <xdr:cNvSpPr/>
      </xdr:nvSpPr>
      <xdr:spPr>
        <a:xfrm>
          <a:off x="9588500" y="1685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147023</xdr:rowOff>
    </xdr:from>
    <xdr:ext cx="534377" cy="259045"/>
    <xdr:sp macro="" textlink="">
      <xdr:nvSpPr>
        <xdr:cNvPr id="491" name="テキスト ボックス 490"/>
        <xdr:cNvSpPr txBox="1"/>
      </xdr:nvSpPr>
      <xdr:spPr>
        <a:xfrm>
          <a:off x="9372111" y="1694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74213</xdr:rowOff>
    </xdr:from>
    <xdr:to>
      <xdr:col>46</xdr:col>
      <xdr:colOff>38100</xdr:colOff>
      <xdr:row>99</xdr:row>
      <xdr:rowOff>4363</xdr:rowOff>
    </xdr:to>
    <xdr:sp macro="" textlink="">
      <xdr:nvSpPr>
        <xdr:cNvPr id="492" name="楕円 491"/>
        <xdr:cNvSpPr/>
      </xdr:nvSpPr>
      <xdr:spPr>
        <a:xfrm>
          <a:off x="8699500" y="168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166940</xdr:rowOff>
    </xdr:from>
    <xdr:ext cx="534377" cy="259045"/>
    <xdr:sp macro="" textlink="">
      <xdr:nvSpPr>
        <xdr:cNvPr id="493" name="テキスト ボックス 492"/>
        <xdr:cNvSpPr txBox="1"/>
      </xdr:nvSpPr>
      <xdr:spPr>
        <a:xfrm>
          <a:off x="8483111" y="1696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73994</xdr:rowOff>
    </xdr:from>
    <xdr:to>
      <xdr:col>41</xdr:col>
      <xdr:colOff>101600</xdr:colOff>
      <xdr:row>99</xdr:row>
      <xdr:rowOff>4144</xdr:rowOff>
    </xdr:to>
    <xdr:sp macro="" textlink="">
      <xdr:nvSpPr>
        <xdr:cNvPr id="494" name="楕円 493"/>
        <xdr:cNvSpPr/>
      </xdr:nvSpPr>
      <xdr:spPr>
        <a:xfrm>
          <a:off x="7810500" y="1687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166721</xdr:rowOff>
    </xdr:from>
    <xdr:ext cx="534377" cy="259045"/>
    <xdr:sp macro="" textlink="">
      <xdr:nvSpPr>
        <xdr:cNvPr id="495" name="テキスト ボックス 494"/>
        <xdr:cNvSpPr txBox="1"/>
      </xdr:nvSpPr>
      <xdr:spPr>
        <a:xfrm>
          <a:off x="7594111" y="1696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31359</xdr:rowOff>
    </xdr:from>
    <xdr:to>
      <xdr:col>36</xdr:col>
      <xdr:colOff>165100</xdr:colOff>
      <xdr:row>98</xdr:row>
      <xdr:rowOff>132959</xdr:rowOff>
    </xdr:to>
    <xdr:sp macro="" textlink="">
      <xdr:nvSpPr>
        <xdr:cNvPr id="496" name="楕円 495"/>
        <xdr:cNvSpPr/>
      </xdr:nvSpPr>
      <xdr:spPr>
        <a:xfrm>
          <a:off x="6921500" y="1683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124086</xdr:rowOff>
    </xdr:from>
    <xdr:ext cx="534377" cy="259045"/>
    <xdr:sp macro="" textlink="">
      <xdr:nvSpPr>
        <xdr:cNvPr id="497" name="テキスト ボックス 496"/>
        <xdr:cNvSpPr txBox="1"/>
      </xdr:nvSpPr>
      <xdr:spPr>
        <a:xfrm>
          <a:off x="6705111" y="1692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86322</xdr:rowOff>
    </xdr:from>
    <xdr:to>
      <xdr:col>85</xdr:col>
      <xdr:colOff>127000</xdr:colOff>
      <xdr:row>37</xdr:row>
      <xdr:rowOff>132461</xdr:rowOff>
    </xdr:to>
    <xdr:cxnSp macro="">
      <xdr:nvCxnSpPr>
        <xdr:cNvPr id="526" name="直線コネクタ 525"/>
        <xdr:cNvCxnSpPr/>
      </xdr:nvCxnSpPr>
      <xdr:spPr>
        <a:xfrm flipV="1">
          <a:off x="15481300" y="6429972"/>
          <a:ext cx="8382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132461</xdr:rowOff>
    </xdr:from>
    <xdr:to>
      <xdr:col>81</xdr:col>
      <xdr:colOff>50800</xdr:colOff>
      <xdr:row>37</xdr:row>
      <xdr:rowOff>135052</xdr:rowOff>
    </xdr:to>
    <xdr:cxnSp macro="">
      <xdr:nvCxnSpPr>
        <xdr:cNvPr id="529" name="直線コネクタ 528"/>
        <xdr:cNvCxnSpPr/>
      </xdr:nvCxnSpPr>
      <xdr:spPr>
        <a:xfrm flipV="1">
          <a:off x="14592300" y="6476111"/>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85941</xdr:rowOff>
    </xdr:from>
    <xdr:to>
      <xdr:col>76</xdr:col>
      <xdr:colOff>114300</xdr:colOff>
      <xdr:row>37</xdr:row>
      <xdr:rowOff>135052</xdr:rowOff>
    </xdr:to>
    <xdr:cxnSp macro="">
      <xdr:nvCxnSpPr>
        <xdr:cNvPr id="532" name="直線コネクタ 531"/>
        <xdr:cNvCxnSpPr/>
      </xdr:nvCxnSpPr>
      <xdr:spPr>
        <a:xfrm>
          <a:off x="13703300" y="6429591"/>
          <a:ext cx="889000" cy="4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85941</xdr:rowOff>
    </xdr:from>
    <xdr:to>
      <xdr:col>71</xdr:col>
      <xdr:colOff>177800</xdr:colOff>
      <xdr:row>37</xdr:row>
      <xdr:rowOff>118440</xdr:rowOff>
    </xdr:to>
    <xdr:cxnSp macro="">
      <xdr:nvCxnSpPr>
        <xdr:cNvPr id="535" name="直線コネクタ 534"/>
        <xdr:cNvCxnSpPr/>
      </xdr:nvCxnSpPr>
      <xdr:spPr>
        <a:xfrm flipV="1">
          <a:off x="12814300" y="6429591"/>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35522</xdr:rowOff>
    </xdr:from>
    <xdr:to>
      <xdr:col>85</xdr:col>
      <xdr:colOff>177800</xdr:colOff>
      <xdr:row>37</xdr:row>
      <xdr:rowOff>137122</xdr:rowOff>
    </xdr:to>
    <xdr:sp macro="" textlink="">
      <xdr:nvSpPr>
        <xdr:cNvPr id="545" name="楕円 544"/>
        <xdr:cNvSpPr/>
      </xdr:nvSpPr>
      <xdr:spPr>
        <a:xfrm>
          <a:off x="16268700" y="637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121899</xdr:rowOff>
    </xdr:from>
    <xdr:ext cx="534377" cy="259045"/>
    <xdr:sp macro="" textlink="">
      <xdr:nvSpPr>
        <xdr:cNvPr id="546" name="消防費該当値テキスト"/>
        <xdr:cNvSpPr txBox="1"/>
      </xdr:nvSpPr>
      <xdr:spPr>
        <a:xfrm>
          <a:off x="16370300" y="629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81661</xdr:rowOff>
    </xdr:from>
    <xdr:to>
      <xdr:col>81</xdr:col>
      <xdr:colOff>101600</xdr:colOff>
      <xdr:row>38</xdr:row>
      <xdr:rowOff>11811</xdr:rowOff>
    </xdr:to>
    <xdr:sp macro="" textlink="">
      <xdr:nvSpPr>
        <xdr:cNvPr id="547" name="楕円 546"/>
        <xdr:cNvSpPr/>
      </xdr:nvSpPr>
      <xdr:spPr>
        <a:xfrm>
          <a:off x="15430500" y="642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2938</xdr:rowOff>
    </xdr:from>
    <xdr:ext cx="534377" cy="259045"/>
    <xdr:sp macro="" textlink="">
      <xdr:nvSpPr>
        <xdr:cNvPr id="548" name="テキスト ボックス 547"/>
        <xdr:cNvSpPr txBox="1"/>
      </xdr:nvSpPr>
      <xdr:spPr>
        <a:xfrm>
          <a:off x="15214111" y="651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84252</xdr:rowOff>
    </xdr:from>
    <xdr:to>
      <xdr:col>76</xdr:col>
      <xdr:colOff>165100</xdr:colOff>
      <xdr:row>38</xdr:row>
      <xdr:rowOff>14402</xdr:rowOff>
    </xdr:to>
    <xdr:sp macro="" textlink="">
      <xdr:nvSpPr>
        <xdr:cNvPr id="549" name="楕円 548"/>
        <xdr:cNvSpPr/>
      </xdr:nvSpPr>
      <xdr:spPr>
        <a:xfrm>
          <a:off x="14541500" y="64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5528</xdr:rowOff>
    </xdr:from>
    <xdr:ext cx="534377" cy="259045"/>
    <xdr:sp macro="" textlink="">
      <xdr:nvSpPr>
        <xdr:cNvPr id="550" name="テキスト ボックス 549"/>
        <xdr:cNvSpPr txBox="1"/>
      </xdr:nvSpPr>
      <xdr:spPr>
        <a:xfrm>
          <a:off x="14325111" y="652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35141</xdr:rowOff>
    </xdr:from>
    <xdr:to>
      <xdr:col>72</xdr:col>
      <xdr:colOff>38100</xdr:colOff>
      <xdr:row>37</xdr:row>
      <xdr:rowOff>136741</xdr:rowOff>
    </xdr:to>
    <xdr:sp macro="" textlink="">
      <xdr:nvSpPr>
        <xdr:cNvPr id="551" name="楕円 550"/>
        <xdr:cNvSpPr/>
      </xdr:nvSpPr>
      <xdr:spPr>
        <a:xfrm>
          <a:off x="13652500" y="637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127868</xdr:rowOff>
    </xdr:from>
    <xdr:ext cx="534377" cy="259045"/>
    <xdr:sp macro="" textlink="">
      <xdr:nvSpPr>
        <xdr:cNvPr id="552" name="テキスト ボックス 551"/>
        <xdr:cNvSpPr txBox="1"/>
      </xdr:nvSpPr>
      <xdr:spPr>
        <a:xfrm>
          <a:off x="13436111" y="647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67640</xdr:rowOff>
    </xdr:from>
    <xdr:to>
      <xdr:col>67</xdr:col>
      <xdr:colOff>101600</xdr:colOff>
      <xdr:row>37</xdr:row>
      <xdr:rowOff>169240</xdr:rowOff>
    </xdr:to>
    <xdr:sp macro="" textlink="">
      <xdr:nvSpPr>
        <xdr:cNvPr id="553" name="楕円 552"/>
        <xdr:cNvSpPr/>
      </xdr:nvSpPr>
      <xdr:spPr>
        <a:xfrm>
          <a:off x="12763500" y="64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160367</xdr:rowOff>
    </xdr:from>
    <xdr:ext cx="534377" cy="259045"/>
    <xdr:sp macro="" textlink="">
      <xdr:nvSpPr>
        <xdr:cNvPr id="554" name="テキスト ボックス 553"/>
        <xdr:cNvSpPr txBox="1"/>
      </xdr:nvSpPr>
      <xdr:spPr>
        <a:xfrm>
          <a:off x="12547111" y="65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44742</xdr:rowOff>
    </xdr:from>
    <xdr:to>
      <xdr:col>85</xdr:col>
      <xdr:colOff>127000</xdr:colOff>
      <xdr:row>59</xdr:row>
      <xdr:rowOff>56541</xdr:rowOff>
    </xdr:to>
    <xdr:cxnSp macro="">
      <xdr:nvCxnSpPr>
        <xdr:cNvPr id="584" name="直線コネクタ 583"/>
        <xdr:cNvCxnSpPr/>
      </xdr:nvCxnSpPr>
      <xdr:spPr>
        <a:xfrm>
          <a:off x="15481300" y="10160292"/>
          <a:ext cx="838200" cy="1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15304</xdr:rowOff>
    </xdr:from>
    <xdr:to>
      <xdr:col>81</xdr:col>
      <xdr:colOff>50800</xdr:colOff>
      <xdr:row>59</xdr:row>
      <xdr:rowOff>44742</xdr:rowOff>
    </xdr:to>
    <xdr:cxnSp macro="">
      <xdr:nvCxnSpPr>
        <xdr:cNvPr id="587" name="直線コネクタ 586"/>
        <xdr:cNvCxnSpPr/>
      </xdr:nvCxnSpPr>
      <xdr:spPr>
        <a:xfrm>
          <a:off x="14592300" y="10130854"/>
          <a:ext cx="889000" cy="2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147586</xdr:rowOff>
    </xdr:from>
    <xdr:to>
      <xdr:col>76</xdr:col>
      <xdr:colOff>114300</xdr:colOff>
      <xdr:row>59</xdr:row>
      <xdr:rowOff>15304</xdr:rowOff>
    </xdr:to>
    <xdr:cxnSp macro="">
      <xdr:nvCxnSpPr>
        <xdr:cNvPr id="590" name="直線コネクタ 589"/>
        <xdr:cNvCxnSpPr/>
      </xdr:nvCxnSpPr>
      <xdr:spPr>
        <a:xfrm>
          <a:off x="13703300" y="10091686"/>
          <a:ext cx="889000" cy="3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147586</xdr:rowOff>
    </xdr:from>
    <xdr:to>
      <xdr:col>71</xdr:col>
      <xdr:colOff>177800</xdr:colOff>
      <xdr:row>59</xdr:row>
      <xdr:rowOff>71793</xdr:rowOff>
    </xdr:to>
    <xdr:cxnSp macro="">
      <xdr:nvCxnSpPr>
        <xdr:cNvPr id="593" name="直線コネクタ 592"/>
        <xdr:cNvCxnSpPr/>
      </xdr:nvCxnSpPr>
      <xdr:spPr>
        <a:xfrm flipV="1">
          <a:off x="12814300" y="10091686"/>
          <a:ext cx="889000" cy="9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5741</xdr:rowOff>
    </xdr:from>
    <xdr:to>
      <xdr:col>85</xdr:col>
      <xdr:colOff>177800</xdr:colOff>
      <xdr:row>59</xdr:row>
      <xdr:rowOff>107341</xdr:rowOff>
    </xdr:to>
    <xdr:sp macro="" textlink="">
      <xdr:nvSpPr>
        <xdr:cNvPr id="603" name="楕円 602"/>
        <xdr:cNvSpPr/>
      </xdr:nvSpPr>
      <xdr:spPr>
        <a:xfrm>
          <a:off x="16268700" y="1012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92118</xdr:rowOff>
    </xdr:from>
    <xdr:ext cx="534377" cy="259045"/>
    <xdr:sp macro="" textlink="">
      <xdr:nvSpPr>
        <xdr:cNvPr id="604" name="教育費該当値テキスト"/>
        <xdr:cNvSpPr txBox="1"/>
      </xdr:nvSpPr>
      <xdr:spPr>
        <a:xfrm>
          <a:off x="16370300" y="1003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165392</xdr:rowOff>
    </xdr:from>
    <xdr:to>
      <xdr:col>81</xdr:col>
      <xdr:colOff>101600</xdr:colOff>
      <xdr:row>59</xdr:row>
      <xdr:rowOff>95542</xdr:rowOff>
    </xdr:to>
    <xdr:sp macro="" textlink="">
      <xdr:nvSpPr>
        <xdr:cNvPr id="605" name="楕円 604"/>
        <xdr:cNvSpPr/>
      </xdr:nvSpPr>
      <xdr:spPr>
        <a:xfrm>
          <a:off x="15430500" y="1010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86669</xdr:rowOff>
    </xdr:from>
    <xdr:ext cx="534377" cy="259045"/>
    <xdr:sp macro="" textlink="">
      <xdr:nvSpPr>
        <xdr:cNvPr id="606" name="テキスト ボックス 605"/>
        <xdr:cNvSpPr txBox="1"/>
      </xdr:nvSpPr>
      <xdr:spPr>
        <a:xfrm>
          <a:off x="15214111" y="102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135954</xdr:rowOff>
    </xdr:from>
    <xdr:to>
      <xdr:col>76</xdr:col>
      <xdr:colOff>165100</xdr:colOff>
      <xdr:row>59</xdr:row>
      <xdr:rowOff>66104</xdr:rowOff>
    </xdr:to>
    <xdr:sp macro="" textlink="">
      <xdr:nvSpPr>
        <xdr:cNvPr id="607" name="楕円 606"/>
        <xdr:cNvSpPr/>
      </xdr:nvSpPr>
      <xdr:spPr>
        <a:xfrm>
          <a:off x="14541500" y="1008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57231</xdr:rowOff>
    </xdr:from>
    <xdr:ext cx="534377" cy="259045"/>
    <xdr:sp macro="" textlink="">
      <xdr:nvSpPr>
        <xdr:cNvPr id="608" name="テキスト ボックス 607"/>
        <xdr:cNvSpPr txBox="1"/>
      </xdr:nvSpPr>
      <xdr:spPr>
        <a:xfrm>
          <a:off x="14325111" y="1017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96786</xdr:rowOff>
    </xdr:from>
    <xdr:to>
      <xdr:col>72</xdr:col>
      <xdr:colOff>38100</xdr:colOff>
      <xdr:row>59</xdr:row>
      <xdr:rowOff>26936</xdr:rowOff>
    </xdr:to>
    <xdr:sp macro="" textlink="">
      <xdr:nvSpPr>
        <xdr:cNvPr id="609" name="楕円 608"/>
        <xdr:cNvSpPr/>
      </xdr:nvSpPr>
      <xdr:spPr>
        <a:xfrm>
          <a:off x="13652500" y="1004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18063</xdr:rowOff>
    </xdr:from>
    <xdr:ext cx="534377" cy="259045"/>
    <xdr:sp macro="" textlink="">
      <xdr:nvSpPr>
        <xdr:cNvPr id="610" name="テキスト ボックス 609"/>
        <xdr:cNvSpPr txBox="1"/>
      </xdr:nvSpPr>
      <xdr:spPr>
        <a:xfrm>
          <a:off x="13436111" y="1013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20993</xdr:rowOff>
    </xdr:from>
    <xdr:to>
      <xdr:col>67</xdr:col>
      <xdr:colOff>101600</xdr:colOff>
      <xdr:row>59</xdr:row>
      <xdr:rowOff>122593</xdr:rowOff>
    </xdr:to>
    <xdr:sp macro="" textlink="">
      <xdr:nvSpPr>
        <xdr:cNvPr id="611" name="楕円 610"/>
        <xdr:cNvSpPr/>
      </xdr:nvSpPr>
      <xdr:spPr>
        <a:xfrm>
          <a:off x="12763500" y="101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113720</xdr:rowOff>
    </xdr:from>
    <xdr:ext cx="534377" cy="259045"/>
    <xdr:sp macro="" textlink="">
      <xdr:nvSpPr>
        <xdr:cNvPr id="612" name="テキスト ボックス 611"/>
        <xdr:cNvSpPr txBox="1"/>
      </xdr:nvSpPr>
      <xdr:spPr>
        <a:xfrm>
          <a:off x="12547111" y="102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98013</xdr:rowOff>
    </xdr:from>
    <xdr:to>
      <xdr:col>85</xdr:col>
      <xdr:colOff>127000</xdr:colOff>
      <xdr:row>79</xdr:row>
      <xdr:rowOff>98879</xdr:rowOff>
    </xdr:to>
    <xdr:cxnSp macro="">
      <xdr:nvCxnSpPr>
        <xdr:cNvPr id="643" name="直線コネクタ 642"/>
        <xdr:cNvCxnSpPr/>
      </xdr:nvCxnSpPr>
      <xdr:spPr>
        <a:xfrm>
          <a:off x="15481300" y="13642563"/>
          <a:ext cx="838200" cy="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66385</xdr:rowOff>
    </xdr:from>
    <xdr:to>
      <xdr:col>81</xdr:col>
      <xdr:colOff>50800</xdr:colOff>
      <xdr:row>79</xdr:row>
      <xdr:rowOff>98013</xdr:rowOff>
    </xdr:to>
    <xdr:cxnSp macro="">
      <xdr:nvCxnSpPr>
        <xdr:cNvPr id="646" name="直線コネクタ 645"/>
        <xdr:cNvCxnSpPr/>
      </xdr:nvCxnSpPr>
      <xdr:spPr>
        <a:xfrm>
          <a:off x="14592300" y="13610935"/>
          <a:ext cx="889000" cy="3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58319</xdr:rowOff>
    </xdr:from>
    <xdr:to>
      <xdr:col>76</xdr:col>
      <xdr:colOff>114300</xdr:colOff>
      <xdr:row>79</xdr:row>
      <xdr:rowOff>66385</xdr:rowOff>
    </xdr:to>
    <xdr:cxnSp macro="">
      <xdr:nvCxnSpPr>
        <xdr:cNvPr id="649" name="直線コネクタ 648"/>
        <xdr:cNvCxnSpPr/>
      </xdr:nvCxnSpPr>
      <xdr:spPr>
        <a:xfrm>
          <a:off x="13703300" y="13602869"/>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58319</xdr:rowOff>
    </xdr:from>
    <xdr:to>
      <xdr:col>71</xdr:col>
      <xdr:colOff>177800</xdr:colOff>
      <xdr:row>79</xdr:row>
      <xdr:rowOff>97180</xdr:rowOff>
    </xdr:to>
    <xdr:cxnSp macro="">
      <xdr:nvCxnSpPr>
        <xdr:cNvPr id="652" name="直線コネクタ 651"/>
        <xdr:cNvCxnSpPr/>
      </xdr:nvCxnSpPr>
      <xdr:spPr>
        <a:xfrm flipV="1">
          <a:off x="12814300" y="13602869"/>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2" name="楕円 66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47213</xdr:rowOff>
    </xdr:from>
    <xdr:to>
      <xdr:col>81</xdr:col>
      <xdr:colOff>101600</xdr:colOff>
      <xdr:row>79</xdr:row>
      <xdr:rowOff>148813</xdr:rowOff>
    </xdr:to>
    <xdr:sp macro="" textlink="">
      <xdr:nvSpPr>
        <xdr:cNvPr id="664" name="楕円 663"/>
        <xdr:cNvSpPr/>
      </xdr:nvSpPr>
      <xdr:spPr>
        <a:xfrm>
          <a:off x="15430500" y="135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139940</xdr:rowOff>
    </xdr:from>
    <xdr:ext cx="313932" cy="259045"/>
    <xdr:sp macro="" textlink="">
      <xdr:nvSpPr>
        <xdr:cNvPr id="665" name="テキスト ボックス 664"/>
        <xdr:cNvSpPr txBox="1"/>
      </xdr:nvSpPr>
      <xdr:spPr>
        <a:xfrm>
          <a:off x="15324333" y="136844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15585</xdr:rowOff>
    </xdr:from>
    <xdr:to>
      <xdr:col>76</xdr:col>
      <xdr:colOff>165100</xdr:colOff>
      <xdr:row>79</xdr:row>
      <xdr:rowOff>117185</xdr:rowOff>
    </xdr:to>
    <xdr:sp macro="" textlink="">
      <xdr:nvSpPr>
        <xdr:cNvPr id="666" name="楕円 665"/>
        <xdr:cNvSpPr/>
      </xdr:nvSpPr>
      <xdr:spPr>
        <a:xfrm>
          <a:off x="14541500" y="135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108312</xdr:rowOff>
    </xdr:from>
    <xdr:ext cx="469744" cy="259045"/>
    <xdr:sp macro="" textlink="">
      <xdr:nvSpPr>
        <xdr:cNvPr id="667" name="テキスト ボックス 666"/>
        <xdr:cNvSpPr txBox="1"/>
      </xdr:nvSpPr>
      <xdr:spPr>
        <a:xfrm>
          <a:off x="14357428" y="136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7519</xdr:rowOff>
    </xdr:from>
    <xdr:to>
      <xdr:col>72</xdr:col>
      <xdr:colOff>38100</xdr:colOff>
      <xdr:row>79</xdr:row>
      <xdr:rowOff>109119</xdr:rowOff>
    </xdr:to>
    <xdr:sp macro="" textlink="">
      <xdr:nvSpPr>
        <xdr:cNvPr id="668" name="楕円 667"/>
        <xdr:cNvSpPr/>
      </xdr:nvSpPr>
      <xdr:spPr>
        <a:xfrm>
          <a:off x="13652500" y="135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100246</xdr:rowOff>
    </xdr:from>
    <xdr:ext cx="469744" cy="259045"/>
    <xdr:sp macro="" textlink="">
      <xdr:nvSpPr>
        <xdr:cNvPr id="669" name="テキスト ボックス 668"/>
        <xdr:cNvSpPr txBox="1"/>
      </xdr:nvSpPr>
      <xdr:spPr>
        <a:xfrm>
          <a:off x="13468428" y="1364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46380</xdr:rowOff>
    </xdr:from>
    <xdr:to>
      <xdr:col>67</xdr:col>
      <xdr:colOff>101600</xdr:colOff>
      <xdr:row>79</xdr:row>
      <xdr:rowOff>147980</xdr:rowOff>
    </xdr:to>
    <xdr:sp macro="" textlink="">
      <xdr:nvSpPr>
        <xdr:cNvPr id="670" name="楕円 669"/>
        <xdr:cNvSpPr/>
      </xdr:nvSpPr>
      <xdr:spPr>
        <a:xfrm>
          <a:off x="12763500" y="135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139107</xdr:rowOff>
    </xdr:from>
    <xdr:ext cx="378565" cy="259045"/>
    <xdr:sp macro="" textlink="">
      <xdr:nvSpPr>
        <xdr:cNvPr id="671" name="テキスト ボックス 670"/>
        <xdr:cNvSpPr txBox="1"/>
      </xdr:nvSpPr>
      <xdr:spPr>
        <a:xfrm>
          <a:off x="12625017" y="13683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157122</xdr:rowOff>
    </xdr:from>
    <xdr:to>
      <xdr:col>85</xdr:col>
      <xdr:colOff>127000</xdr:colOff>
      <xdr:row>98</xdr:row>
      <xdr:rowOff>157922</xdr:rowOff>
    </xdr:to>
    <xdr:cxnSp macro="">
      <xdr:nvCxnSpPr>
        <xdr:cNvPr id="702" name="直線コネクタ 701"/>
        <xdr:cNvCxnSpPr/>
      </xdr:nvCxnSpPr>
      <xdr:spPr>
        <a:xfrm>
          <a:off x="15481300" y="16959222"/>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157122</xdr:rowOff>
    </xdr:from>
    <xdr:to>
      <xdr:col>81</xdr:col>
      <xdr:colOff>50800</xdr:colOff>
      <xdr:row>98</xdr:row>
      <xdr:rowOff>158517</xdr:rowOff>
    </xdr:to>
    <xdr:cxnSp macro="">
      <xdr:nvCxnSpPr>
        <xdr:cNvPr id="705" name="直線コネクタ 704"/>
        <xdr:cNvCxnSpPr/>
      </xdr:nvCxnSpPr>
      <xdr:spPr>
        <a:xfrm flipV="1">
          <a:off x="14592300" y="16959222"/>
          <a:ext cx="889000" cy="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158113</xdr:rowOff>
    </xdr:from>
    <xdr:to>
      <xdr:col>76</xdr:col>
      <xdr:colOff>114300</xdr:colOff>
      <xdr:row>98</xdr:row>
      <xdr:rowOff>158517</xdr:rowOff>
    </xdr:to>
    <xdr:cxnSp macro="">
      <xdr:nvCxnSpPr>
        <xdr:cNvPr id="708" name="直線コネクタ 707"/>
        <xdr:cNvCxnSpPr/>
      </xdr:nvCxnSpPr>
      <xdr:spPr>
        <a:xfrm>
          <a:off x="13703300" y="16960213"/>
          <a:ext cx="889000" cy="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158113</xdr:rowOff>
    </xdr:from>
    <xdr:to>
      <xdr:col>71</xdr:col>
      <xdr:colOff>177800</xdr:colOff>
      <xdr:row>98</xdr:row>
      <xdr:rowOff>161150</xdr:rowOff>
    </xdr:to>
    <xdr:cxnSp macro="">
      <xdr:nvCxnSpPr>
        <xdr:cNvPr id="711" name="直線コネクタ 710"/>
        <xdr:cNvCxnSpPr/>
      </xdr:nvCxnSpPr>
      <xdr:spPr>
        <a:xfrm flipV="1">
          <a:off x="12814300" y="16960213"/>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107122</xdr:rowOff>
    </xdr:from>
    <xdr:to>
      <xdr:col>85</xdr:col>
      <xdr:colOff>177800</xdr:colOff>
      <xdr:row>99</xdr:row>
      <xdr:rowOff>37272</xdr:rowOff>
    </xdr:to>
    <xdr:sp macro="" textlink="">
      <xdr:nvSpPr>
        <xdr:cNvPr id="721" name="楕円 720"/>
        <xdr:cNvSpPr/>
      </xdr:nvSpPr>
      <xdr:spPr>
        <a:xfrm>
          <a:off x="16268700" y="1690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22049</xdr:rowOff>
    </xdr:from>
    <xdr:ext cx="534377" cy="259045"/>
    <xdr:sp macro="" textlink="">
      <xdr:nvSpPr>
        <xdr:cNvPr id="722" name="公債費該当値テキスト"/>
        <xdr:cNvSpPr txBox="1"/>
      </xdr:nvSpPr>
      <xdr:spPr>
        <a:xfrm>
          <a:off x="16370300" y="168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106322</xdr:rowOff>
    </xdr:from>
    <xdr:to>
      <xdr:col>81</xdr:col>
      <xdr:colOff>101600</xdr:colOff>
      <xdr:row>99</xdr:row>
      <xdr:rowOff>36472</xdr:rowOff>
    </xdr:to>
    <xdr:sp macro="" textlink="">
      <xdr:nvSpPr>
        <xdr:cNvPr id="723" name="楕円 722"/>
        <xdr:cNvSpPr/>
      </xdr:nvSpPr>
      <xdr:spPr>
        <a:xfrm>
          <a:off x="15430500" y="1690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27599</xdr:rowOff>
    </xdr:from>
    <xdr:ext cx="534377" cy="259045"/>
    <xdr:sp macro="" textlink="">
      <xdr:nvSpPr>
        <xdr:cNvPr id="724" name="テキスト ボックス 723"/>
        <xdr:cNvSpPr txBox="1"/>
      </xdr:nvSpPr>
      <xdr:spPr>
        <a:xfrm>
          <a:off x="15214111" y="1700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107717</xdr:rowOff>
    </xdr:from>
    <xdr:to>
      <xdr:col>76</xdr:col>
      <xdr:colOff>165100</xdr:colOff>
      <xdr:row>99</xdr:row>
      <xdr:rowOff>37867</xdr:rowOff>
    </xdr:to>
    <xdr:sp macro="" textlink="">
      <xdr:nvSpPr>
        <xdr:cNvPr id="725" name="楕円 724"/>
        <xdr:cNvSpPr/>
      </xdr:nvSpPr>
      <xdr:spPr>
        <a:xfrm>
          <a:off x="14541500" y="169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28994</xdr:rowOff>
    </xdr:from>
    <xdr:ext cx="534377" cy="259045"/>
    <xdr:sp macro="" textlink="">
      <xdr:nvSpPr>
        <xdr:cNvPr id="726" name="テキスト ボックス 725"/>
        <xdr:cNvSpPr txBox="1"/>
      </xdr:nvSpPr>
      <xdr:spPr>
        <a:xfrm>
          <a:off x="14325111" y="1700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107313</xdr:rowOff>
    </xdr:from>
    <xdr:to>
      <xdr:col>72</xdr:col>
      <xdr:colOff>38100</xdr:colOff>
      <xdr:row>99</xdr:row>
      <xdr:rowOff>37463</xdr:rowOff>
    </xdr:to>
    <xdr:sp macro="" textlink="">
      <xdr:nvSpPr>
        <xdr:cNvPr id="727" name="楕円 726"/>
        <xdr:cNvSpPr/>
      </xdr:nvSpPr>
      <xdr:spPr>
        <a:xfrm>
          <a:off x="13652500" y="169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28590</xdr:rowOff>
    </xdr:from>
    <xdr:ext cx="534377" cy="259045"/>
    <xdr:sp macro="" textlink="">
      <xdr:nvSpPr>
        <xdr:cNvPr id="728" name="テキスト ボックス 727"/>
        <xdr:cNvSpPr txBox="1"/>
      </xdr:nvSpPr>
      <xdr:spPr>
        <a:xfrm>
          <a:off x="13436111" y="170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110350</xdr:rowOff>
    </xdr:from>
    <xdr:to>
      <xdr:col>67</xdr:col>
      <xdr:colOff>101600</xdr:colOff>
      <xdr:row>99</xdr:row>
      <xdr:rowOff>40500</xdr:rowOff>
    </xdr:to>
    <xdr:sp macro="" textlink="">
      <xdr:nvSpPr>
        <xdr:cNvPr id="729" name="楕円 728"/>
        <xdr:cNvSpPr/>
      </xdr:nvSpPr>
      <xdr:spPr>
        <a:xfrm>
          <a:off x="12763500" y="169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31627</xdr:rowOff>
    </xdr:from>
    <xdr:ext cx="534377" cy="259045"/>
    <xdr:sp macro="" textlink="">
      <xdr:nvSpPr>
        <xdr:cNvPr id="730" name="テキスト ボックス 729"/>
        <xdr:cNvSpPr txBox="1"/>
      </xdr:nvSpPr>
      <xdr:spPr>
        <a:xfrm>
          <a:off x="12547111" y="1700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主な構成項目である民生費については、住民一人当たり１５１，７５１円となった。</a:t>
          </a:r>
          <a:r>
            <a:rPr lang="ja-JP" altLang="ja-JP" sz="1100" b="0">
              <a:solidFill>
                <a:schemeClr val="dk1"/>
              </a:solidFill>
              <a:effectLst/>
              <a:latin typeface="+mn-lt"/>
              <a:ea typeface="+mn-ea"/>
              <a:cs typeface="+mn-cs"/>
            </a:rPr>
            <a:t>令和３年度に国の施策で実施した「子育て世帯への臨時特別給付金支給事業」や「住民税非課税世帯等臨時特別給付金支給事業」などの減により</a:t>
          </a:r>
          <a:r>
            <a:rPr kumimoji="1" lang="ja-JP" altLang="ja-JP" sz="1100">
              <a:solidFill>
                <a:schemeClr val="dk1"/>
              </a:solidFill>
              <a:effectLst/>
              <a:latin typeface="+mn-lt"/>
              <a:ea typeface="+mn-ea"/>
              <a:cs typeface="+mn-cs"/>
            </a:rPr>
            <a:t>、前年比４，２４３円の減となった。</a:t>
          </a:r>
          <a:endParaRPr lang="ja-JP" altLang="ja-JP" sz="1400">
            <a:effectLst/>
          </a:endParaRPr>
        </a:p>
        <a:p>
          <a:r>
            <a:rPr kumimoji="1" lang="ja-JP" altLang="ja-JP" sz="1100">
              <a:solidFill>
                <a:schemeClr val="dk1"/>
              </a:solidFill>
              <a:effectLst/>
              <a:latin typeface="+mn-lt"/>
              <a:ea typeface="+mn-ea"/>
              <a:cs typeface="+mn-cs"/>
            </a:rPr>
            <a:t>民生費においては、今後も少子高齢化対策や障害者福祉に係るニーズの増大が見込まれることから、給付水準や市単独事業の見直し等の検討により適正水準を維持できるよう努める。</a:t>
          </a:r>
          <a:endParaRPr lang="ja-JP" altLang="ja-JP" sz="1400">
            <a:effectLst/>
          </a:endParaRPr>
        </a:p>
        <a:p>
          <a:r>
            <a:rPr kumimoji="1" lang="ja-JP" altLang="ja-JP" sz="1100">
              <a:solidFill>
                <a:schemeClr val="dk1"/>
              </a:solidFill>
              <a:effectLst/>
              <a:latin typeface="+mn-lt"/>
              <a:ea typeface="+mn-ea"/>
              <a:cs typeface="+mn-cs"/>
            </a:rPr>
            <a:t>　また、公債費については、住民一人当たり３４，４２０円となっており、前年比２４５円の減となった。</a:t>
          </a:r>
          <a:r>
            <a:rPr lang="ja-JP" altLang="ja-JP" sz="1100">
              <a:solidFill>
                <a:schemeClr val="dk1"/>
              </a:solidFill>
              <a:effectLst/>
              <a:latin typeface="+mn-lt"/>
              <a:ea typeface="+mn-ea"/>
              <a:cs typeface="+mn-cs"/>
            </a:rPr>
            <a:t>近年の起債抑制により、</a:t>
          </a:r>
          <a:r>
            <a:rPr kumimoji="1" lang="ja-JP" altLang="ja-JP" sz="1100">
              <a:solidFill>
                <a:schemeClr val="dk1"/>
              </a:solidFill>
              <a:effectLst/>
              <a:latin typeface="+mn-lt"/>
              <a:ea typeface="+mn-ea"/>
              <a:cs typeface="+mn-cs"/>
            </a:rPr>
            <a:t>地方債元利償還金が逓減傾向にあることから、引き続き新規起債に当たっては、事業効果の精査とともに、一定の起債抑制により、</a:t>
          </a:r>
          <a:endParaRPr lang="ja-JP" altLang="ja-JP" sz="1400">
            <a:effectLst/>
          </a:endParaRPr>
        </a:p>
        <a:p>
          <a:r>
            <a:rPr kumimoji="1" lang="ja-JP" altLang="ja-JP" sz="1100">
              <a:solidFill>
                <a:schemeClr val="dk1"/>
              </a:solidFill>
              <a:effectLst/>
              <a:latin typeface="+mn-lt"/>
              <a:ea typeface="+mn-ea"/>
              <a:cs typeface="+mn-cs"/>
            </a:rPr>
            <a:t>市債の適正化を図っていくこととする。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令和４年度において、財政調整基金残高は２２，８００千円増加し、標準財政規模比でも０．６ポイント上昇している。今後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、災害などに備え、適正な基金残高の確保を図る。</a:t>
          </a:r>
          <a:endParaRPr lang="ja-JP" altLang="ja-JP" sz="1400">
            <a:effectLst/>
          </a:endParaRPr>
        </a:p>
        <a:p>
          <a:r>
            <a:rPr kumimoji="1" lang="ja-JP" altLang="ja-JP" sz="1100">
              <a:solidFill>
                <a:schemeClr val="dk1"/>
              </a:solidFill>
              <a:effectLst/>
              <a:latin typeface="+mn-lt"/>
              <a:ea typeface="+mn-ea"/>
              <a:cs typeface="+mn-cs"/>
            </a:rPr>
            <a:t>　一方、実質収支額は、前年比２４５，５４１千円の減、同割合では２．２１ポイント低下しており、実質単年度収支についても前年比１，２８０，９６１千円の減、同割合１２．４７ポイント低下している。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令和４年度決算は、いずれの会計も赤字は無く、全て黒字決算で推移している。</a:t>
          </a:r>
          <a:endParaRPr lang="ja-JP" altLang="ja-JP" sz="1400">
            <a:effectLst/>
          </a:endParaRPr>
        </a:p>
        <a:p>
          <a:r>
            <a:rPr kumimoji="1" lang="ja-JP" altLang="ja-JP" sz="1100">
              <a:solidFill>
                <a:schemeClr val="dk1"/>
              </a:solidFill>
              <a:effectLst/>
              <a:latin typeface="+mn-lt"/>
              <a:ea typeface="+mn-ea"/>
              <a:cs typeface="+mn-cs"/>
            </a:rPr>
            <a:t>　各特別会計にあっては、財政状況及び事業全体の見直しを実施することで一般会計からの法定内繰入を縮減するような運営に努めている。</a:t>
          </a:r>
          <a:endParaRPr lang="ja-JP" altLang="ja-JP" sz="1400">
            <a:effectLst/>
          </a:endParaRPr>
        </a:p>
        <a:p>
          <a:r>
            <a:rPr kumimoji="1" lang="ja-JP" altLang="ja-JP" sz="1100">
              <a:solidFill>
                <a:schemeClr val="dk1"/>
              </a:solidFill>
              <a:effectLst/>
              <a:latin typeface="+mn-lt"/>
              <a:ea typeface="+mn-ea"/>
              <a:cs typeface="+mn-cs"/>
            </a:rPr>
            <a:t>　今後も特別会計独立採算の原則に立った適正な運営をすることを目指し、一般会計の負担を減らしていくことが重要である。</a:t>
          </a:r>
          <a:endParaRPr lang="ja-JP" altLang="ja-JP" sz="1400">
            <a:effectLst/>
          </a:endParaRPr>
        </a:p>
        <a:p>
          <a:r>
            <a:rPr kumimoji="1" lang="ja-JP" altLang="ja-JP" sz="1100">
              <a:solidFill>
                <a:schemeClr val="dk1"/>
              </a:solidFill>
              <a:effectLst/>
              <a:latin typeface="+mn-lt"/>
              <a:ea typeface="+mn-ea"/>
              <a:cs typeface="+mn-cs"/>
            </a:rPr>
            <a:t>　また、各会計ともに適量、適切な事業実施に努め、毎年のプライマリーバランスの黒字化を維持し、更なる財政の健全化を図っていく。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19442480</v>
      </c>
      <c r="BO4" s="449"/>
      <c r="BP4" s="449"/>
      <c r="BQ4" s="449"/>
      <c r="BR4" s="449"/>
      <c r="BS4" s="449"/>
      <c r="BT4" s="449"/>
      <c r="BU4" s="450"/>
      <c r="BV4" s="448">
        <v>20640303</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9.1</v>
      </c>
      <c r="CU4" s="589"/>
      <c r="CV4" s="589"/>
      <c r="CW4" s="589"/>
      <c r="CX4" s="589"/>
      <c r="CY4" s="589"/>
      <c r="CZ4" s="589"/>
      <c r="DA4" s="590"/>
      <c r="DB4" s="588">
        <v>11.4</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18437918</v>
      </c>
      <c r="BO5" s="420"/>
      <c r="BP5" s="420"/>
      <c r="BQ5" s="420"/>
      <c r="BR5" s="420"/>
      <c r="BS5" s="420"/>
      <c r="BT5" s="420"/>
      <c r="BU5" s="421"/>
      <c r="BV5" s="419">
        <v>19251610</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93</v>
      </c>
      <c r="CU5" s="417"/>
      <c r="CV5" s="417"/>
      <c r="CW5" s="417"/>
      <c r="CX5" s="417"/>
      <c r="CY5" s="417"/>
      <c r="CZ5" s="417"/>
      <c r="DA5" s="418"/>
      <c r="DB5" s="416">
        <v>86.7</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1004562</v>
      </c>
      <c r="BO6" s="420"/>
      <c r="BP6" s="420"/>
      <c r="BQ6" s="420"/>
      <c r="BR6" s="420"/>
      <c r="BS6" s="420"/>
      <c r="BT6" s="420"/>
      <c r="BU6" s="421"/>
      <c r="BV6" s="419">
        <v>1388693</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95.4</v>
      </c>
      <c r="CU6" s="563"/>
      <c r="CV6" s="563"/>
      <c r="CW6" s="563"/>
      <c r="CX6" s="563"/>
      <c r="CY6" s="563"/>
      <c r="CZ6" s="563"/>
      <c r="DA6" s="564"/>
      <c r="DB6" s="562">
        <v>94.6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79549</v>
      </c>
      <c r="BO7" s="420"/>
      <c r="BP7" s="420"/>
      <c r="BQ7" s="420"/>
      <c r="BR7" s="420"/>
      <c r="BS7" s="420"/>
      <c r="BT7" s="420"/>
      <c r="BU7" s="421"/>
      <c r="BV7" s="419">
        <v>218139</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10113401</v>
      </c>
      <c r="CU7" s="420"/>
      <c r="CV7" s="420"/>
      <c r="CW7" s="420"/>
      <c r="CX7" s="420"/>
      <c r="CY7" s="420"/>
      <c r="CZ7" s="420"/>
      <c r="DA7" s="421"/>
      <c r="DB7" s="419">
        <v>10306635</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925013</v>
      </c>
      <c r="BO8" s="420"/>
      <c r="BP8" s="420"/>
      <c r="BQ8" s="420"/>
      <c r="BR8" s="420"/>
      <c r="BS8" s="420"/>
      <c r="BT8" s="420"/>
      <c r="BU8" s="421"/>
      <c r="BV8" s="419">
        <v>1170554</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0.76</v>
      </c>
      <c r="CU8" s="523"/>
      <c r="CV8" s="523"/>
      <c r="CW8" s="523"/>
      <c r="CX8" s="523"/>
      <c r="CY8" s="523"/>
      <c r="CZ8" s="523"/>
      <c r="DA8" s="524"/>
      <c r="DB8" s="522">
        <v>0.79</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49735</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106</v>
      </c>
      <c r="AV9" s="478"/>
      <c r="AW9" s="478"/>
      <c r="AX9" s="478"/>
      <c r="AY9" s="433" t="s">
        <v>117</v>
      </c>
      <c r="AZ9" s="434"/>
      <c r="BA9" s="434"/>
      <c r="BB9" s="434"/>
      <c r="BC9" s="434"/>
      <c r="BD9" s="434"/>
      <c r="BE9" s="434"/>
      <c r="BF9" s="434"/>
      <c r="BG9" s="434"/>
      <c r="BH9" s="434"/>
      <c r="BI9" s="434"/>
      <c r="BJ9" s="434"/>
      <c r="BK9" s="434"/>
      <c r="BL9" s="434"/>
      <c r="BM9" s="435"/>
      <c r="BN9" s="419">
        <v>-245541</v>
      </c>
      <c r="BO9" s="420"/>
      <c r="BP9" s="420"/>
      <c r="BQ9" s="420"/>
      <c r="BR9" s="420"/>
      <c r="BS9" s="420"/>
      <c r="BT9" s="420"/>
      <c r="BU9" s="421"/>
      <c r="BV9" s="419">
        <v>277231</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12.2</v>
      </c>
      <c r="CU9" s="417"/>
      <c r="CV9" s="417"/>
      <c r="CW9" s="417"/>
      <c r="CX9" s="417"/>
      <c r="CY9" s="417"/>
      <c r="CZ9" s="417"/>
      <c r="DA9" s="418"/>
      <c r="DB9" s="416">
        <v>12.1</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49636</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106</v>
      </c>
      <c r="AV10" s="478"/>
      <c r="AW10" s="478"/>
      <c r="AX10" s="478"/>
      <c r="AY10" s="433" t="s">
        <v>121</v>
      </c>
      <c r="AZ10" s="434"/>
      <c r="BA10" s="434"/>
      <c r="BB10" s="434"/>
      <c r="BC10" s="434"/>
      <c r="BD10" s="434"/>
      <c r="BE10" s="434"/>
      <c r="BF10" s="434"/>
      <c r="BG10" s="434"/>
      <c r="BH10" s="434"/>
      <c r="BI10" s="434"/>
      <c r="BJ10" s="434"/>
      <c r="BK10" s="434"/>
      <c r="BL10" s="434"/>
      <c r="BM10" s="435"/>
      <c r="BN10" s="419">
        <v>781322</v>
      </c>
      <c r="BO10" s="420"/>
      <c r="BP10" s="420"/>
      <c r="BQ10" s="420"/>
      <c r="BR10" s="420"/>
      <c r="BS10" s="420"/>
      <c r="BT10" s="420"/>
      <c r="BU10" s="421"/>
      <c r="BV10" s="419">
        <v>780989</v>
      </c>
      <c r="BW10" s="420"/>
      <c r="BX10" s="420"/>
      <c r="BY10" s="420"/>
      <c r="BZ10" s="420"/>
      <c r="CA10" s="420"/>
      <c r="CB10" s="420"/>
      <c r="CC10" s="421"/>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123</v>
      </c>
      <c r="M11" s="381"/>
      <c r="N11" s="381"/>
      <c r="O11" s="381"/>
      <c r="P11" s="381"/>
      <c r="Q11" s="382"/>
      <c r="R11" s="548" t="s">
        <v>124</v>
      </c>
      <c r="S11" s="549"/>
      <c r="T11" s="549"/>
      <c r="U11" s="549"/>
      <c r="V11" s="550"/>
      <c r="W11" s="560"/>
      <c r="X11" s="370"/>
      <c r="Y11" s="370"/>
      <c r="Z11" s="370"/>
      <c r="AA11" s="370"/>
      <c r="AB11" s="370"/>
      <c r="AC11" s="370"/>
      <c r="AD11" s="370"/>
      <c r="AE11" s="370"/>
      <c r="AF11" s="370"/>
      <c r="AG11" s="370"/>
      <c r="AH11" s="370"/>
      <c r="AI11" s="370"/>
      <c r="AJ11" s="370"/>
      <c r="AK11" s="370"/>
      <c r="AL11" s="561"/>
      <c r="AM11" s="476" t="s">
        <v>125</v>
      </c>
      <c r="AN11" s="376"/>
      <c r="AO11" s="376"/>
      <c r="AP11" s="376"/>
      <c r="AQ11" s="376"/>
      <c r="AR11" s="376"/>
      <c r="AS11" s="376"/>
      <c r="AT11" s="377"/>
      <c r="AU11" s="477" t="s">
        <v>106</v>
      </c>
      <c r="AV11" s="478"/>
      <c r="AW11" s="478"/>
      <c r="AX11" s="478"/>
      <c r="AY11" s="433" t="s">
        <v>126</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129</v>
      </c>
      <c r="DC11" s="523"/>
      <c r="DD11" s="523"/>
      <c r="DE11" s="523"/>
      <c r="DF11" s="523"/>
      <c r="DG11" s="523"/>
      <c r="DH11" s="523"/>
      <c r="DI11" s="524"/>
    </row>
    <row r="12" spans="1:119" ht="18.75" customHeight="1" x14ac:dyDescent="0.15">
      <c r="A12" s="181"/>
      <c r="B12" s="525" t="s">
        <v>130</v>
      </c>
      <c r="C12" s="526"/>
      <c r="D12" s="526"/>
      <c r="E12" s="526"/>
      <c r="F12" s="526"/>
      <c r="G12" s="526"/>
      <c r="H12" s="526"/>
      <c r="I12" s="526"/>
      <c r="J12" s="526"/>
      <c r="K12" s="527"/>
      <c r="L12" s="534" t="s">
        <v>131</v>
      </c>
      <c r="M12" s="535"/>
      <c r="N12" s="535"/>
      <c r="O12" s="535"/>
      <c r="P12" s="535"/>
      <c r="Q12" s="536"/>
      <c r="R12" s="537">
        <v>49404</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106</v>
      </c>
      <c r="AV12" s="478"/>
      <c r="AW12" s="478"/>
      <c r="AX12" s="478"/>
      <c r="AY12" s="433" t="s">
        <v>135</v>
      </c>
      <c r="AZ12" s="434"/>
      <c r="BA12" s="434"/>
      <c r="BB12" s="434"/>
      <c r="BC12" s="434"/>
      <c r="BD12" s="434"/>
      <c r="BE12" s="434"/>
      <c r="BF12" s="434"/>
      <c r="BG12" s="434"/>
      <c r="BH12" s="434"/>
      <c r="BI12" s="434"/>
      <c r="BJ12" s="434"/>
      <c r="BK12" s="434"/>
      <c r="BL12" s="434"/>
      <c r="BM12" s="435"/>
      <c r="BN12" s="419">
        <v>758522</v>
      </c>
      <c r="BO12" s="420"/>
      <c r="BP12" s="420"/>
      <c r="BQ12" s="420"/>
      <c r="BR12" s="420"/>
      <c r="BS12" s="420"/>
      <c r="BT12" s="420"/>
      <c r="BU12" s="421"/>
      <c r="BV12" s="419">
        <v>0</v>
      </c>
      <c r="BW12" s="420"/>
      <c r="BX12" s="420"/>
      <c r="BY12" s="420"/>
      <c r="BZ12" s="420"/>
      <c r="CA12" s="420"/>
      <c r="CB12" s="420"/>
      <c r="CC12" s="421"/>
      <c r="CD12" s="459" t="s">
        <v>136</v>
      </c>
      <c r="CE12" s="379"/>
      <c r="CF12" s="379"/>
      <c r="CG12" s="379"/>
      <c r="CH12" s="379"/>
      <c r="CI12" s="379"/>
      <c r="CJ12" s="379"/>
      <c r="CK12" s="379"/>
      <c r="CL12" s="379"/>
      <c r="CM12" s="379"/>
      <c r="CN12" s="379"/>
      <c r="CO12" s="379"/>
      <c r="CP12" s="379"/>
      <c r="CQ12" s="379"/>
      <c r="CR12" s="379"/>
      <c r="CS12" s="460"/>
      <c r="CT12" s="522" t="s">
        <v>128</v>
      </c>
      <c r="CU12" s="523"/>
      <c r="CV12" s="523"/>
      <c r="CW12" s="523"/>
      <c r="CX12" s="523"/>
      <c r="CY12" s="523"/>
      <c r="CZ12" s="523"/>
      <c r="DA12" s="524"/>
      <c r="DB12" s="522" t="s">
        <v>128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137</v>
      </c>
      <c r="N13" s="504"/>
      <c r="O13" s="504"/>
      <c r="P13" s="504"/>
      <c r="Q13" s="505"/>
      <c r="R13" s="506">
        <v>46504</v>
      </c>
      <c r="S13" s="507"/>
      <c r="T13" s="507"/>
      <c r="U13" s="507"/>
      <c r="V13" s="508"/>
      <c r="W13" s="509" t="s">
        <v>138</v>
      </c>
      <c r="X13" s="405"/>
      <c r="Y13" s="405"/>
      <c r="Z13" s="405"/>
      <c r="AA13" s="405"/>
      <c r="AB13" s="406"/>
      <c r="AC13" s="372">
        <v>1846</v>
      </c>
      <c r="AD13" s="373"/>
      <c r="AE13" s="373"/>
      <c r="AF13" s="373"/>
      <c r="AG13" s="374"/>
      <c r="AH13" s="372">
        <v>2131</v>
      </c>
      <c r="AI13" s="373"/>
      <c r="AJ13" s="373"/>
      <c r="AK13" s="373"/>
      <c r="AL13" s="432"/>
      <c r="AM13" s="476" t="s">
        <v>139</v>
      </c>
      <c r="AN13" s="376"/>
      <c r="AO13" s="376"/>
      <c r="AP13" s="376"/>
      <c r="AQ13" s="376"/>
      <c r="AR13" s="376"/>
      <c r="AS13" s="376"/>
      <c r="AT13" s="377"/>
      <c r="AU13" s="477" t="s">
        <v>140</v>
      </c>
      <c r="AV13" s="478"/>
      <c r="AW13" s="478"/>
      <c r="AX13" s="478"/>
      <c r="AY13" s="433" t="s">
        <v>141</v>
      </c>
      <c r="AZ13" s="434"/>
      <c r="BA13" s="434"/>
      <c r="BB13" s="434"/>
      <c r="BC13" s="434"/>
      <c r="BD13" s="434"/>
      <c r="BE13" s="434"/>
      <c r="BF13" s="434"/>
      <c r="BG13" s="434"/>
      <c r="BH13" s="434"/>
      <c r="BI13" s="434"/>
      <c r="BJ13" s="434"/>
      <c r="BK13" s="434"/>
      <c r="BL13" s="434"/>
      <c r="BM13" s="435"/>
      <c r="BN13" s="419">
        <v>-222741</v>
      </c>
      <c r="BO13" s="420"/>
      <c r="BP13" s="420"/>
      <c r="BQ13" s="420"/>
      <c r="BR13" s="420"/>
      <c r="BS13" s="420"/>
      <c r="BT13" s="420"/>
      <c r="BU13" s="421"/>
      <c r="BV13" s="419">
        <v>1058220</v>
      </c>
      <c r="BW13" s="420"/>
      <c r="BX13" s="420"/>
      <c r="BY13" s="420"/>
      <c r="BZ13" s="420"/>
      <c r="CA13" s="420"/>
      <c r="CB13" s="420"/>
      <c r="CC13" s="421"/>
      <c r="CD13" s="459" t="s">
        <v>142</v>
      </c>
      <c r="CE13" s="379"/>
      <c r="CF13" s="379"/>
      <c r="CG13" s="379"/>
      <c r="CH13" s="379"/>
      <c r="CI13" s="379"/>
      <c r="CJ13" s="379"/>
      <c r="CK13" s="379"/>
      <c r="CL13" s="379"/>
      <c r="CM13" s="379"/>
      <c r="CN13" s="379"/>
      <c r="CO13" s="379"/>
      <c r="CP13" s="379"/>
      <c r="CQ13" s="379"/>
      <c r="CR13" s="379"/>
      <c r="CS13" s="460"/>
      <c r="CT13" s="416">
        <v>7.1</v>
      </c>
      <c r="CU13" s="417"/>
      <c r="CV13" s="417"/>
      <c r="CW13" s="417"/>
      <c r="CX13" s="417"/>
      <c r="CY13" s="417"/>
      <c r="CZ13" s="417"/>
      <c r="DA13" s="418"/>
      <c r="DB13" s="416">
        <v>7.4</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143</v>
      </c>
      <c r="M14" s="546"/>
      <c r="N14" s="546"/>
      <c r="O14" s="546"/>
      <c r="P14" s="546"/>
      <c r="Q14" s="547"/>
      <c r="R14" s="506">
        <v>49404</v>
      </c>
      <c r="S14" s="507"/>
      <c r="T14" s="507"/>
      <c r="U14" s="507"/>
      <c r="V14" s="508"/>
      <c r="W14" s="510"/>
      <c r="X14" s="408"/>
      <c r="Y14" s="408"/>
      <c r="Z14" s="408"/>
      <c r="AA14" s="408"/>
      <c r="AB14" s="409"/>
      <c r="AC14" s="499">
        <v>7.8</v>
      </c>
      <c r="AD14" s="500"/>
      <c r="AE14" s="500"/>
      <c r="AF14" s="500"/>
      <c r="AG14" s="501"/>
      <c r="AH14" s="499">
        <v>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144</v>
      </c>
      <c r="CE14" s="457"/>
      <c r="CF14" s="457"/>
      <c r="CG14" s="457"/>
      <c r="CH14" s="457"/>
      <c r="CI14" s="457"/>
      <c r="CJ14" s="457"/>
      <c r="CK14" s="457"/>
      <c r="CL14" s="457"/>
      <c r="CM14" s="457"/>
      <c r="CN14" s="457"/>
      <c r="CO14" s="457"/>
      <c r="CP14" s="457"/>
      <c r="CQ14" s="457"/>
      <c r="CR14" s="457"/>
      <c r="CS14" s="458"/>
      <c r="CT14" s="516" t="s">
        <v>128</v>
      </c>
      <c r="CU14" s="517"/>
      <c r="CV14" s="517"/>
      <c r="CW14" s="517"/>
      <c r="CX14" s="517"/>
      <c r="CY14" s="517"/>
      <c r="CZ14" s="517"/>
      <c r="DA14" s="518"/>
      <c r="DB14" s="516">
        <v>5</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137</v>
      </c>
      <c r="N15" s="504"/>
      <c r="O15" s="504"/>
      <c r="P15" s="504"/>
      <c r="Q15" s="505"/>
      <c r="R15" s="506">
        <v>46885</v>
      </c>
      <c r="S15" s="507"/>
      <c r="T15" s="507"/>
      <c r="U15" s="507"/>
      <c r="V15" s="508"/>
      <c r="W15" s="509" t="s">
        <v>145</v>
      </c>
      <c r="X15" s="405"/>
      <c r="Y15" s="405"/>
      <c r="Z15" s="405"/>
      <c r="AA15" s="405"/>
      <c r="AB15" s="406"/>
      <c r="AC15" s="372">
        <v>4799</v>
      </c>
      <c r="AD15" s="373"/>
      <c r="AE15" s="373"/>
      <c r="AF15" s="373"/>
      <c r="AG15" s="374"/>
      <c r="AH15" s="372">
        <v>4771</v>
      </c>
      <c r="AI15" s="373"/>
      <c r="AJ15" s="373"/>
      <c r="AK15" s="373"/>
      <c r="AL15" s="432"/>
      <c r="AM15" s="476"/>
      <c r="AN15" s="376"/>
      <c r="AO15" s="376"/>
      <c r="AP15" s="376"/>
      <c r="AQ15" s="376"/>
      <c r="AR15" s="376"/>
      <c r="AS15" s="376"/>
      <c r="AT15" s="377"/>
      <c r="AU15" s="477"/>
      <c r="AV15" s="478"/>
      <c r="AW15" s="478"/>
      <c r="AX15" s="478"/>
      <c r="AY15" s="445" t="s">
        <v>146</v>
      </c>
      <c r="AZ15" s="446"/>
      <c r="BA15" s="446"/>
      <c r="BB15" s="446"/>
      <c r="BC15" s="446"/>
      <c r="BD15" s="446"/>
      <c r="BE15" s="446"/>
      <c r="BF15" s="446"/>
      <c r="BG15" s="446"/>
      <c r="BH15" s="446"/>
      <c r="BI15" s="446"/>
      <c r="BJ15" s="446"/>
      <c r="BK15" s="446"/>
      <c r="BL15" s="446"/>
      <c r="BM15" s="447"/>
      <c r="BN15" s="448">
        <v>6127938</v>
      </c>
      <c r="BO15" s="449"/>
      <c r="BP15" s="449"/>
      <c r="BQ15" s="449"/>
      <c r="BR15" s="449"/>
      <c r="BS15" s="449"/>
      <c r="BT15" s="449"/>
      <c r="BU15" s="450"/>
      <c r="BV15" s="448">
        <v>5874131</v>
      </c>
      <c r="BW15" s="449"/>
      <c r="BX15" s="449"/>
      <c r="BY15" s="449"/>
      <c r="BZ15" s="449"/>
      <c r="CA15" s="449"/>
      <c r="CB15" s="449"/>
      <c r="CC15" s="450"/>
      <c r="CD15" s="519" t="s">
        <v>147</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148</v>
      </c>
      <c r="M16" s="494"/>
      <c r="N16" s="494"/>
      <c r="O16" s="494"/>
      <c r="P16" s="494"/>
      <c r="Q16" s="495"/>
      <c r="R16" s="496" t="s">
        <v>149</v>
      </c>
      <c r="S16" s="497"/>
      <c r="T16" s="497"/>
      <c r="U16" s="497"/>
      <c r="V16" s="498"/>
      <c r="W16" s="510"/>
      <c r="X16" s="408"/>
      <c r="Y16" s="408"/>
      <c r="Z16" s="408"/>
      <c r="AA16" s="408"/>
      <c r="AB16" s="409"/>
      <c r="AC16" s="499">
        <v>20.2</v>
      </c>
      <c r="AD16" s="500"/>
      <c r="AE16" s="500"/>
      <c r="AF16" s="500"/>
      <c r="AG16" s="501"/>
      <c r="AH16" s="499">
        <v>20.100000000000001</v>
      </c>
      <c r="AI16" s="500"/>
      <c r="AJ16" s="500"/>
      <c r="AK16" s="500"/>
      <c r="AL16" s="502"/>
      <c r="AM16" s="476"/>
      <c r="AN16" s="376"/>
      <c r="AO16" s="376"/>
      <c r="AP16" s="376"/>
      <c r="AQ16" s="376"/>
      <c r="AR16" s="376"/>
      <c r="AS16" s="376"/>
      <c r="AT16" s="377"/>
      <c r="AU16" s="477"/>
      <c r="AV16" s="478"/>
      <c r="AW16" s="478"/>
      <c r="AX16" s="478"/>
      <c r="AY16" s="433" t="s">
        <v>150</v>
      </c>
      <c r="AZ16" s="434"/>
      <c r="BA16" s="434"/>
      <c r="BB16" s="434"/>
      <c r="BC16" s="434"/>
      <c r="BD16" s="434"/>
      <c r="BE16" s="434"/>
      <c r="BF16" s="434"/>
      <c r="BG16" s="434"/>
      <c r="BH16" s="434"/>
      <c r="BI16" s="434"/>
      <c r="BJ16" s="434"/>
      <c r="BK16" s="434"/>
      <c r="BL16" s="434"/>
      <c r="BM16" s="435"/>
      <c r="BN16" s="419">
        <v>8270432</v>
      </c>
      <c r="BO16" s="420"/>
      <c r="BP16" s="420"/>
      <c r="BQ16" s="420"/>
      <c r="BR16" s="420"/>
      <c r="BS16" s="420"/>
      <c r="BT16" s="420"/>
      <c r="BU16" s="421"/>
      <c r="BV16" s="419">
        <v>7880085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151</v>
      </c>
      <c r="N17" s="513"/>
      <c r="O17" s="513"/>
      <c r="P17" s="513"/>
      <c r="Q17" s="514"/>
      <c r="R17" s="496" t="s">
        <v>152</v>
      </c>
      <c r="S17" s="497"/>
      <c r="T17" s="497"/>
      <c r="U17" s="497"/>
      <c r="V17" s="498"/>
      <c r="W17" s="509" t="s">
        <v>153</v>
      </c>
      <c r="X17" s="405"/>
      <c r="Y17" s="405"/>
      <c r="Z17" s="405"/>
      <c r="AA17" s="405"/>
      <c r="AB17" s="406"/>
      <c r="AC17" s="372">
        <v>17077</v>
      </c>
      <c r="AD17" s="373"/>
      <c r="AE17" s="373"/>
      <c r="AF17" s="373"/>
      <c r="AG17" s="374"/>
      <c r="AH17" s="372">
        <v>16832</v>
      </c>
      <c r="AI17" s="373"/>
      <c r="AJ17" s="373"/>
      <c r="AK17" s="373"/>
      <c r="AL17" s="432"/>
      <c r="AM17" s="476"/>
      <c r="AN17" s="376"/>
      <c r="AO17" s="376"/>
      <c r="AP17" s="376"/>
      <c r="AQ17" s="376"/>
      <c r="AR17" s="376"/>
      <c r="AS17" s="376"/>
      <c r="AT17" s="377"/>
      <c r="AU17" s="477"/>
      <c r="AV17" s="478"/>
      <c r="AW17" s="478"/>
      <c r="AX17" s="478"/>
      <c r="AY17" s="433" t="s">
        <v>154</v>
      </c>
      <c r="AZ17" s="434"/>
      <c r="BA17" s="434"/>
      <c r="BB17" s="434"/>
      <c r="BC17" s="434"/>
      <c r="BD17" s="434"/>
      <c r="BE17" s="434"/>
      <c r="BF17" s="434"/>
      <c r="BG17" s="434"/>
      <c r="BH17" s="434"/>
      <c r="BI17" s="434"/>
      <c r="BJ17" s="434"/>
      <c r="BK17" s="434"/>
      <c r="BL17" s="434"/>
      <c r="BM17" s="435"/>
      <c r="BN17" s="419">
        <v>7713330</v>
      </c>
      <c r="BO17" s="420"/>
      <c r="BP17" s="420"/>
      <c r="BQ17" s="420"/>
      <c r="BR17" s="420"/>
      <c r="BS17" s="420"/>
      <c r="BT17" s="420"/>
      <c r="BU17" s="421"/>
      <c r="BV17" s="419">
        <v>7390359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155</v>
      </c>
      <c r="C18" s="470"/>
      <c r="D18" s="470"/>
      <c r="E18" s="471"/>
      <c r="F18" s="471"/>
      <c r="G18" s="471"/>
      <c r="H18" s="471"/>
      <c r="I18" s="471"/>
      <c r="J18" s="471"/>
      <c r="K18" s="471"/>
      <c r="L18" s="472">
        <v>53.88</v>
      </c>
      <c r="M18" s="472"/>
      <c r="N18" s="472"/>
      <c r="O18" s="472"/>
      <c r="P18" s="472"/>
      <c r="Q18" s="472"/>
      <c r="R18" s="473"/>
      <c r="S18" s="473"/>
      <c r="T18" s="473"/>
      <c r="U18" s="473"/>
      <c r="V18" s="474"/>
      <c r="W18" s="490"/>
      <c r="X18" s="491"/>
      <c r="Y18" s="491"/>
      <c r="Z18" s="491"/>
      <c r="AA18" s="491"/>
      <c r="AB18" s="515"/>
      <c r="AC18" s="389">
        <v>72</v>
      </c>
      <c r="AD18" s="390"/>
      <c r="AE18" s="390"/>
      <c r="AF18" s="390"/>
      <c r="AG18" s="475"/>
      <c r="AH18" s="389">
        <v>70.900000000000006</v>
      </c>
      <c r="AI18" s="390"/>
      <c r="AJ18" s="390"/>
      <c r="AK18" s="390"/>
      <c r="AL18" s="391"/>
      <c r="AM18" s="476"/>
      <c r="AN18" s="376"/>
      <c r="AO18" s="376"/>
      <c r="AP18" s="376"/>
      <c r="AQ18" s="376"/>
      <c r="AR18" s="376"/>
      <c r="AS18" s="376"/>
      <c r="AT18" s="377"/>
      <c r="AU18" s="477"/>
      <c r="AV18" s="478"/>
      <c r="AW18" s="478"/>
      <c r="AX18" s="478"/>
      <c r="AY18" s="433" t="s">
        <v>156</v>
      </c>
      <c r="AZ18" s="434"/>
      <c r="BA18" s="434"/>
      <c r="BB18" s="434"/>
      <c r="BC18" s="434"/>
      <c r="BD18" s="434"/>
      <c r="BE18" s="434"/>
      <c r="BF18" s="434"/>
      <c r="BG18" s="434"/>
      <c r="BH18" s="434"/>
      <c r="BI18" s="434"/>
      <c r="BJ18" s="434"/>
      <c r="BK18" s="434"/>
      <c r="BL18" s="434"/>
      <c r="BM18" s="435"/>
      <c r="BN18" s="419">
        <v>9759891</v>
      </c>
      <c r="BO18" s="420"/>
      <c r="BP18" s="420"/>
      <c r="BQ18" s="420"/>
      <c r="BR18" s="420"/>
      <c r="BS18" s="420"/>
      <c r="BT18" s="420"/>
      <c r="BU18" s="421"/>
      <c r="BV18" s="419">
        <v>9448985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157</v>
      </c>
      <c r="C19" s="470"/>
      <c r="D19" s="470"/>
      <c r="E19" s="471"/>
      <c r="F19" s="471"/>
      <c r="G19" s="471"/>
      <c r="H19" s="471"/>
      <c r="I19" s="471"/>
      <c r="J19" s="471"/>
      <c r="K19" s="471"/>
      <c r="L19" s="479">
        <v>923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158</v>
      </c>
      <c r="AZ19" s="434"/>
      <c r="BA19" s="434"/>
      <c r="BB19" s="434"/>
      <c r="BC19" s="434"/>
      <c r="BD19" s="434"/>
      <c r="BE19" s="434"/>
      <c r="BF19" s="434"/>
      <c r="BG19" s="434"/>
      <c r="BH19" s="434"/>
      <c r="BI19" s="434"/>
      <c r="BJ19" s="434"/>
      <c r="BK19" s="434"/>
      <c r="BL19" s="434"/>
      <c r="BM19" s="435"/>
      <c r="BN19" s="419">
        <v>13890731</v>
      </c>
      <c r="BO19" s="420"/>
      <c r="BP19" s="420"/>
      <c r="BQ19" s="420"/>
      <c r="BR19" s="420"/>
      <c r="BS19" s="420"/>
      <c r="BT19" s="420"/>
      <c r="BU19" s="421"/>
      <c r="BV19" s="419">
        <v>14166680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159</v>
      </c>
      <c r="C20" s="470"/>
      <c r="D20" s="470"/>
      <c r="E20" s="471"/>
      <c r="F20" s="471"/>
      <c r="G20" s="471"/>
      <c r="H20" s="471"/>
      <c r="I20" s="471"/>
      <c r="J20" s="471"/>
      <c r="K20" s="471"/>
      <c r="L20" s="479">
        <v>21885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160</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161</v>
      </c>
      <c r="C22" s="396"/>
      <c r="D22" s="397"/>
      <c r="E22" s="404" t="s">
        <v>1</v>
      </c>
      <c r="F22" s="405"/>
      <c r="G22" s="405"/>
      <c r="H22" s="405"/>
      <c r="I22" s="405"/>
      <c r="J22" s="405"/>
      <c r="K22" s="406"/>
      <c r="L22" s="404" t="s">
        <v>162</v>
      </c>
      <c r="M22" s="405"/>
      <c r="N22" s="405"/>
      <c r="O22" s="405"/>
      <c r="P22" s="406"/>
      <c r="Q22" s="410" t="s">
        <v>163</v>
      </c>
      <c r="R22" s="411"/>
      <c r="S22" s="411"/>
      <c r="T22" s="411"/>
      <c r="U22" s="411"/>
      <c r="V22" s="412"/>
      <c r="W22" s="461" t="s">
        <v>164</v>
      </c>
      <c r="X22" s="396"/>
      <c r="Y22" s="397"/>
      <c r="Z22" s="404" t="s">
        <v>1</v>
      </c>
      <c r="AA22" s="405"/>
      <c r="AB22" s="405"/>
      <c r="AC22" s="405"/>
      <c r="AD22" s="405"/>
      <c r="AE22" s="405"/>
      <c r="AF22" s="405"/>
      <c r="AG22" s="406"/>
      <c r="AH22" s="422" t="s">
        <v>165</v>
      </c>
      <c r="AI22" s="405"/>
      <c r="AJ22" s="405"/>
      <c r="AK22" s="405"/>
      <c r="AL22" s="406"/>
      <c r="AM22" s="422" t="s">
        <v>166</v>
      </c>
      <c r="AN22" s="423"/>
      <c r="AO22" s="423"/>
      <c r="AP22" s="423"/>
      <c r="AQ22" s="423"/>
      <c r="AR22" s="424"/>
      <c r="AS22" s="410" t="s">
        <v>163</v>
      </c>
      <c r="AT22" s="411"/>
      <c r="AU22" s="411"/>
      <c r="AV22" s="411"/>
      <c r="AW22" s="411"/>
      <c r="AX22" s="428"/>
      <c r="AY22" s="445" t="s">
        <v>167</v>
      </c>
      <c r="AZ22" s="446"/>
      <c r="BA22" s="446"/>
      <c r="BB22" s="446"/>
      <c r="BC22" s="446"/>
      <c r="BD22" s="446"/>
      <c r="BE22" s="446"/>
      <c r="BF22" s="446"/>
      <c r="BG22" s="446"/>
      <c r="BH22" s="446"/>
      <c r="BI22" s="446"/>
      <c r="BJ22" s="446"/>
      <c r="BK22" s="446"/>
      <c r="BL22" s="446"/>
      <c r="BM22" s="447"/>
      <c r="BN22" s="448">
        <v>12831991</v>
      </c>
      <c r="BO22" s="449"/>
      <c r="BP22" s="449"/>
      <c r="BQ22" s="449"/>
      <c r="BR22" s="449"/>
      <c r="BS22" s="449"/>
      <c r="BT22" s="449"/>
      <c r="BU22" s="450"/>
      <c r="BV22" s="448">
        <v>14033931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168</v>
      </c>
      <c r="AZ23" s="434"/>
      <c r="BA23" s="434"/>
      <c r="BB23" s="434"/>
      <c r="BC23" s="434"/>
      <c r="BD23" s="434"/>
      <c r="BE23" s="434"/>
      <c r="BF23" s="434"/>
      <c r="BG23" s="434"/>
      <c r="BH23" s="434"/>
      <c r="BI23" s="434"/>
      <c r="BJ23" s="434"/>
      <c r="BK23" s="434"/>
      <c r="BL23" s="434"/>
      <c r="BM23" s="435"/>
      <c r="BN23" s="419">
        <v>9291179</v>
      </c>
      <c r="BO23" s="420"/>
      <c r="BP23" s="420"/>
      <c r="BQ23" s="420"/>
      <c r="BR23" s="420"/>
      <c r="BS23" s="420"/>
      <c r="BT23" s="420"/>
      <c r="BU23" s="421"/>
      <c r="BV23" s="419">
        <v>10006950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169</v>
      </c>
      <c r="F24" s="376"/>
      <c r="G24" s="376"/>
      <c r="H24" s="376"/>
      <c r="I24" s="376"/>
      <c r="J24" s="376"/>
      <c r="K24" s="377"/>
      <c r="L24" s="372">
        <v>1</v>
      </c>
      <c r="M24" s="373"/>
      <c r="N24" s="373"/>
      <c r="O24" s="373"/>
      <c r="P24" s="374"/>
      <c r="Q24" s="372">
        <v>7470</v>
      </c>
      <c r="R24" s="373"/>
      <c r="S24" s="373"/>
      <c r="T24" s="373"/>
      <c r="U24" s="373"/>
      <c r="V24" s="374"/>
      <c r="W24" s="462"/>
      <c r="X24" s="399"/>
      <c r="Y24" s="400"/>
      <c r="Z24" s="375" t="s">
        <v>170</v>
      </c>
      <c r="AA24" s="376"/>
      <c r="AB24" s="376"/>
      <c r="AC24" s="376"/>
      <c r="AD24" s="376"/>
      <c r="AE24" s="376"/>
      <c r="AF24" s="376"/>
      <c r="AG24" s="377"/>
      <c r="AH24" s="372">
        <v>396</v>
      </c>
      <c r="AI24" s="373"/>
      <c r="AJ24" s="373"/>
      <c r="AK24" s="373"/>
      <c r="AL24" s="374"/>
      <c r="AM24" s="372">
        <v>1245420</v>
      </c>
      <c r="AN24" s="373"/>
      <c r="AO24" s="373"/>
      <c r="AP24" s="373"/>
      <c r="AQ24" s="373"/>
      <c r="AR24" s="374"/>
      <c r="AS24" s="372">
        <v>3145</v>
      </c>
      <c r="AT24" s="373"/>
      <c r="AU24" s="373"/>
      <c r="AV24" s="373"/>
      <c r="AW24" s="373"/>
      <c r="AX24" s="432"/>
      <c r="AY24" s="392" t="s">
        <v>171</v>
      </c>
      <c r="AZ24" s="393"/>
      <c r="BA24" s="393"/>
      <c r="BB24" s="393"/>
      <c r="BC24" s="393"/>
      <c r="BD24" s="393"/>
      <c r="BE24" s="393"/>
      <c r="BF24" s="393"/>
      <c r="BG24" s="393"/>
      <c r="BH24" s="393"/>
      <c r="BI24" s="393"/>
      <c r="BJ24" s="393"/>
      <c r="BK24" s="393"/>
      <c r="BL24" s="393"/>
      <c r="BM24" s="394"/>
      <c r="BN24" s="419">
        <v>4983771</v>
      </c>
      <c r="BO24" s="420"/>
      <c r="BP24" s="420"/>
      <c r="BQ24" s="420"/>
      <c r="BR24" s="420"/>
      <c r="BS24" s="420"/>
      <c r="BT24" s="420"/>
      <c r="BU24" s="421"/>
      <c r="BV24" s="419">
        <v>5749930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172</v>
      </c>
      <c r="F25" s="376"/>
      <c r="G25" s="376"/>
      <c r="H25" s="376"/>
      <c r="I25" s="376"/>
      <c r="J25" s="376"/>
      <c r="K25" s="377"/>
      <c r="L25" s="372">
        <v>1</v>
      </c>
      <c r="M25" s="373"/>
      <c r="N25" s="373"/>
      <c r="O25" s="373"/>
      <c r="P25" s="374"/>
      <c r="Q25" s="372">
        <v>6555</v>
      </c>
      <c r="R25" s="373"/>
      <c r="S25" s="373"/>
      <c r="T25" s="373"/>
      <c r="U25" s="373"/>
      <c r="V25" s="374"/>
      <c r="W25" s="462"/>
      <c r="X25" s="399"/>
      <c r="Y25" s="400"/>
      <c r="Z25" s="375" t="s">
        <v>173</v>
      </c>
      <c r="AA25" s="376"/>
      <c r="AB25" s="376"/>
      <c r="AC25" s="376"/>
      <c r="AD25" s="376"/>
      <c r="AE25" s="376"/>
      <c r="AF25" s="376"/>
      <c r="AG25" s="377"/>
      <c r="AH25" s="372">
        <v>80</v>
      </c>
      <c r="AI25" s="373"/>
      <c r="AJ25" s="373"/>
      <c r="AK25" s="373"/>
      <c r="AL25" s="374"/>
      <c r="AM25" s="372">
        <v>230800</v>
      </c>
      <c r="AN25" s="373"/>
      <c r="AO25" s="373"/>
      <c r="AP25" s="373"/>
      <c r="AQ25" s="373"/>
      <c r="AR25" s="374"/>
      <c r="AS25" s="372">
        <v>2885</v>
      </c>
      <c r="AT25" s="373"/>
      <c r="AU25" s="373"/>
      <c r="AV25" s="373"/>
      <c r="AW25" s="373"/>
      <c r="AX25" s="432"/>
      <c r="AY25" s="445" t="s">
        <v>174</v>
      </c>
      <c r="AZ25" s="446"/>
      <c r="BA25" s="446"/>
      <c r="BB25" s="446"/>
      <c r="BC25" s="446"/>
      <c r="BD25" s="446"/>
      <c r="BE25" s="446"/>
      <c r="BF25" s="446"/>
      <c r="BG25" s="446"/>
      <c r="BH25" s="446"/>
      <c r="BI25" s="446"/>
      <c r="BJ25" s="446"/>
      <c r="BK25" s="446"/>
      <c r="BL25" s="446"/>
      <c r="BM25" s="447"/>
      <c r="BN25" s="448">
        <v>1763085</v>
      </c>
      <c r="BO25" s="449"/>
      <c r="BP25" s="449"/>
      <c r="BQ25" s="449"/>
      <c r="BR25" s="449"/>
      <c r="BS25" s="449"/>
      <c r="BT25" s="449"/>
      <c r="BU25" s="450"/>
      <c r="BV25" s="448">
        <v>1528273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175</v>
      </c>
      <c r="F26" s="376"/>
      <c r="G26" s="376"/>
      <c r="H26" s="376"/>
      <c r="I26" s="376"/>
      <c r="J26" s="376"/>
      <c r="K26" s="377"/>
      <c r="L26" s="372">
        <v>1</v>
      </c>
      <c r="M26" s="373"/>
      <c r="N26" s="373"/>
      <c r="O26" s="373"/>
      <c r="P26" s="374"/>
      <c r="Q26" s="372">
        <v>6305</v>
      </c>
      <c r="R26" s="373"/>
      <c r="S26" s="373"/>
      <c r="T26" s="373"/>
      <c r="U26" s="373"/>
      <c r="V26" s="374"/>
      <c r="W26" s="462"/>
      <c r="X26" s="399"/>
      <c r="Y26" s="400"/>
      <c r="Z26" s="375" t="s">
        <v>176</v>
      </c>
      <c r="AA26" s="430"/>
      <c r="AB26" s="430"/>
      <c r="AC26" s="430"/>
      <c r="AD26" s="430"/>
      <c r="AE26" s="430"/>
      <c r="AF26" s="430"/>
      <c r="AG26" s="431"/>
      <c r="AH26" s="372">
        <v>5</v>
      </c>
      <c r="AI26" s="373"/>
      <c r="AJ26" s="373"/>
      <c r="AK26" s="373"/>
      <c r="AL26" s="374"/>
      <c r="AM26" s="372">
        <v>14715</v>
      </c>
      <c r="AN26" s="373"/>
      <c r="AO26" s="373"/>
      <c r="AP26" s="373"/>
      <c r="AQ26" s="373"/>
      <c r="AR26" s="374"/>
      <c r="AS26" s="372">
        <v>2943</v>
      </c>
      <c r="AT26" s="373"/>
      <c r="AU26" s="373"/>
      <c r="AV26" s="373"/>
      <c r="AW26" s="373"/>
      <c r="AX26" s="432"/>
      <c r="AY26" s="459" t="s">
        <v>177</v>
      </c>
      <c r="AZ26" s="379"/>
      <c r="BA26" s="379"/>
      <c r="BB26" s="379"/>
      <c r="BC26" s="379"/>
      <c r="BD26" s="379"/>
      <c r="BE26" s="379"/>
      <c r="BF26" s="379"/>
      <c r="BG26" s="379"/>
      <c r="BH26" s="379"/>
      <c r="BI26" s="379"/>
      <c r="BJ26" s="379"/>
      <c r="BK26" s="379"/>
      <c r="BL26" s="379"/>
      <c r="BM26" s="460"/>
      <c r="BN26" s="419" t="s">
        <v>178</v>
      </c>
      <c r="BO26" s="420"/>
      <c r="BP26" s="420"/>
      <c r="BQ26" s="420"/>
      <c r="BR26" s="420"/>
      <c r="BS26" s="420"/>
      <c r="BT26" s="420"/>
      <c r="BU26" s="421"/>
      <c r="BV26" s="419" t="s">
        <v>128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179</v>
      </c>
      <c r="F27" s="376"/>
      <c r="G27" s="376"/>
      <c r="H27" s="376"/>
      <c r="I27" s="376"/>
      <c r="J27" s="376"/>
      <c r="K27" s="377"/>
      <c r="L27" s="372">
        <v>1</v>
      </c>
      <c r="M27" s="373"/>
      <c r="N27" s="373"/>
      <c r="O27" s="373"/>
      <c r="P27" s="374"/>
      <c r="Q27" s="372">
        <v>3900</v>
      </c>
      <c r="R27" s="373"/>
      <c r="S27" s="373"/>
      <c r="T27" s="373"/>
      <c r="U27" s="373"/>
      <c r="V27" s="374"/>
      <c r="W27" s="462"/>
      <c r="X27" s="399"/>
      <c r="Y27" s="400"/>
      <c r="Z27" s="375" t="s">
        <v>180</v>
      </c>
      <c r="AA27" s="376"/>
      <c r="AB27" s="376"/>
      <c r="AC27" s="376"/>
      <c r="AD27" s="376"/>
      <c r="AE27" s="376"/>
      <c r="AF27" s="376"/>
      <c r="AG27" s="377"/>
      <c r="AH27" s="372">
        <v>15</v>
      </c>
      <c r="AI27" s="373"/>
      <c r="AJ27" s="373"/>
      <c r="AK27" s="373"/>
      <c r="AL27" s="374"/>
      <c r="AM27" s="372">
        <v>51750</v>
      </c>
      <c r="AN27" s="373"/>
      <c r="AO27" s="373"/>
      <c r="AP27" s="373"/>
      <c r="AQ27" s="373"/>
      <c r="AR27" s="374"/>
      <c r="AS27" s="372">
        <v>3450</v>
      </c>
      <c r="AT27" s="373"/>
      <c r="AU27" s="373"/>
      <c r="AV27" s="373"/>
      <c r="AW27" s="373"/>
      <c r="AX27" s="432"/>
      <c r="AY27" s="456" t="s">
        <v>181</v>
      </c>
      <c r="AZ27" s="457"/>
      <c r="BA27" s="457"/>
      <c r="BB27" s="457"/>
      <c r="BC27" s="457"/>
      <c r="BD27" s="457"/>
      <c r="BE27" s="457"/>
      <c r="BF27" s="457"/>
      <c r="BG27" s="457"/>
      <c r="BH27" s="457"/>
      <c r="BI27" s="457"/>
      <c r="BJ27" s="457"/>
      <c r="BK27" s="457"/>
      <c r="BL27" s="457"/>
      <c r="BM27" s="458"/>
      <c r="BN27" s="453" t="s">
        <v>129</v>
      </c>
      <c r="BO27" s="454"/>
      <c r="BP27" s="454"/>
      <c r="BQ27" s="454"/>
      <c r="BR27" s="454"/>
      <c r="BS27" s="454"/>
      <c r="BT27" s="454"/>
      <c r="BU27" s="455"/>
      <c r="BV27" s="453" t="s">
        <v>128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182</v>
      </c>
      <c r="F28" s="376"/>
      <c r="G28" s="376"/>
      <c r="H28" s="376"/>
      <c r="I28" s="376"/>
      <c r="J28" s="376"/>
      <c r="K28" s="377"/>
      <c r="L28" s="372">
        <v>1</v>
      </c>
      <c r="M28" s="373"/>
      <c r="N28" s="373"/>
      <c r="O28" s="373"/>
      <c r="P28" s="374"/>
      <c r="Q28" s="372">
        <v>3200</v>
      </c>
      <c r="R28" s="373"/>
      <c r="S28" s="373"/>
      <c r="T28" s="373"/>
      <c r="U28" s="373"/>
      <c r="V28" s="374"/>
      <c r="W28" s="462"/>
      <c r="X28" s="399"/>
      <c r="Y28" s="400"/>
      <c r="Z28" s="375" t="s">
        <v>183</v>
      </c>
      <c r="AA28" s="376"/>
      <c r="AB28" s="376"/>
      <c r="AC28" s="376"/>
      <c r="AD28" s="376"/>
      <c r="AE28" s="376"/>
      <c r="AF28" s="376"/>
      <c r="AG28" s="377"/>
      <c r="AH28" s="372" t="s">
        <v>178</v>
      </c>
      <c r="AI28" s="373"/>
      <c r="AJ28" s="373"/>
      <c r="AK28" s="373"/>
      <c r="AL28" s="374"/>
      <c r="AM28" s="372" t="s">
        <v>178</v>
      </c>
      <c r="AN28" s="373"/>
      <c r="AO28" s="373"/>
      <c r="AP28" s="373"/>
      <c r="AQ28" s="373"/>
      <c r="AR28" s="374"/>
      <c r="AS28" s="372" t="s">
        <v>178</v>
      </c>
      <c r="AT28" s="373"/>
      <c r="AU28" s="373"/>
      <c r="AV28" s="373"/>
      <c r="AW28" s="373"/>
      <c r="AX28" s="432"/>
      <c r="AY28" s="436" t="s">
        <v>184</v>
      </c>
      <c r="AZ28" s="437"/>
      <c r="BA28" s="437"/>
      <c r="BB28" s="438"/>
      <c r="BC28" s="445" t="s">
        <v>49</v>
      </c>
      <c r="BD28" s="446"/>
      <c r="BE28" s="446"/>
      <c r="BF28" s="446"/>
      <c r="BG28" s="446"/>
      <c r="BH28" s="446"/>
      <c r="BI28" s="446"/>
      <c r="BJ28" s="446"/>
      <c r="BK28" s="446"/>
      <c r="BL28" s="446"/>
      <c r="BM28" s="447"/>
      <c r="BN28" s="448">
        <v>2028806</v>
      </c>
      <c r="BO28" s="449"/>
      <c r="BP28" s="449"/>
      <c r="BQ28" s="449"/>
      <c r="BR28" s="449"/>
      <c r="BS28" s="449"/>
      <c r="BT28" s="449"/>
      <c r="BU28" s="450"/>
      <c r="BV28" s="448">
        <v>2006006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185</v>
      </c>
      <c r="F29" s="376"/>
      <c r="G29" s="376"/>
      <c r="H29" s="376"/>
      <c r="I29" s="376"/>
      <c r="J29" s="376"/>
      <c r="K29" s="377"/>
      <c r="L29" s="372">
        <v>16</v>
      </c>
      <c r="M29" s="373"/>
      <c r="N29" s="373"/>
      <c r="O29" s="373"/>
      <c r="P29" s="374"/>
      <c r="Q29" s="372">
        <v>3000</v>
      </c>
      <c r="R29" s="373"/>
      <c r="S29" s="373"/>
      <c r="T29" s="373"/>
      <c r="U29" s="373"/>
      <c r="V29" s="374"/>
      <c r="W29" s="463"/>
      <c r="X29" s="464"/>
      <c r="Y29" s="465"/>
      <c r="Z29" s="375" t="s">
        <v>186</v>
      </c>
      <c r="AA29" s="376"/>
      <c r="AB29" s="376"/>
      <c r="AC29" s="376"/>
      <c r="AD29" s="376"/>
      <c r="AE29" s="376"/>
      <c r="AF29" s="376"/>
      <c r="AG29" s="377"/>
      <c r="AH29" s="372">
        <v>411</v>
      </c>
      <c r="AI29" s="373"/>
      <c r="AJ29" s="373"/>
      <c r="AK29" s="373"/>
      <c r="AL29" s="374"/>
      <c r="AM29" s="372">
        <v>1297170</v>
      </c>
      <c r="AN29" s="373"/>
      <c r="AO29" s="373"/>
      <c r="AP29" s="373"/>
      <c r="AQ29" s="373"/>
      <c r="AR29" s="374"/>
      <c r="AS29" s="372">
        <v>3156</v>
      </c>
      <c r="AT29" s="373"/>
      <c r="AU29" s="373"/>
      <c r="AV29" s="373"/>
      <c r="AW29" s="373"/>
      <c r="AX29" s="432"/>
      <c r="AY29" s="439"/>
      <c r="AZ29" s="440"/>
      <c r="BA29" s="440"/>
      <c r="BB29" s="441"/>
      <c r="BC29" s="433" t="s">
        <v>187</v>
      </c>
      <c r="BD29" s="434"/>
      <c r="BE29" s="434"/>
      <c r="BF29" s="434"/>
      <c r="BG29" s="434"/>
      <c r="BH29" s="434"/>
      <c r="BI29" s="434"/>
      <c r="BJ29" s="434"/>
      <c r="BK29" s="434"/>
      <c r="BL29" s="434"/>
      <c r="BM29" s="435"/>
      <c r="BN29" s="419">
        <v>395881</v>
      </c>
      <c r="BO29" s="420"/>
      <c r="BP29" s="420"/>
      <c r="BQ29" s="420"/>
      <c r="BR29" s="420"/>
      <c r="BS29" s="420"/>
      <c r="BT29" s="420"/>
      <c r="BU29" s="421"/>
      <c r="BV29" s="419">
        <v>395595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188</v>
      </c>
      <c r="X30" s="387"/>
      <c r="Y30" s="387"/>
      <c r="Z30" s="387"/>
      <c r="AA30" s="387"/>
      <c r="AB30" s="387"/>
      <c r="AC30" s="387"/>
      <c r="AD30" s="387"/>
      <c r="AE30" s="387"/>
      <c r="AF30" s="387"/>
      <c r="AG30" s="388"/>
      <c r="AH30" s="389">
        <v>99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1278362</v>
      </c>
      <c r="BO30" s="454"/>
      <c r="BP30" s="454"/>
      <c r="BQ30" s="454"/>
      <c r="BR30" s="454"/>
      <c r="BS30" s="454"/>
      <c r="BT30" s="454"/>
      <c r="BU30" s="455"/>
      <c r="BV30" s="453">
        <v>605639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189</v>
      </c>
      <c r="D32" s="378"/>
      <c r="E32" s="378"/>
      <c r="F32" s="378"/>
      <c r="G32" s="378"/>
      <c r="H32" s="378"/>
      <c r="I32" s="378"/>
      <c r="J32" s="378"/>
      <c r="K32" s="378"/>
      <c r="L32" s="378"/>
      <c r="M32" s="378"/>
      <c r="N32" s="378"/>
      <c r="O32" s="378"/>
      <c r="P32" s="378"/>
      <c r="Q32" s="378"/>
      <c r="R32" s="378"/>
      <c r="S32" s="378"/>
      <c r="U32" s="379" t="s">
        <v>190</v>
      </c>
      <c r="V32" s="379"/>
      <c r="W32" s="379"/>
      <c r="X32" s="379"/>
      <c r="Y32" s="379"/>
      <c r="Z32" s="379"/>
      <c r="AA32" s="379"/>
      <c r="AB32" s="379"/>
      <c r="AC32" s="379"/>
      <c r="AD32" s="379"/>
      <c r="AE32" s="379"/>
      <c r="AF32" s="379"/>
      <c r="AG32" s="379"/>
      <c r="AH32" s="379"/>
      <c r="AI32" s="379"/>
      <c r="AJ32" s="379"/>
      <c r="AK32" s="379"/>
      <c r="AM32" s="379" t="s">
        <v>191</v>
      </c>
      <c r="AN32" s="379"/>
      <c r="AO32" s="379"/>
      <c r="AP32" s="379"/>
      <c r="AQ32" s="379"/>
      <c r="AR32" s="379"/>
      <c r="AS32" s="379"/>
      <c r="AT32" s="379"/>
      <c r="AU32" s="379"/>
      <c r="AV32" s="379"/>
      <c r="AW32" s="379"/>
      <c r="AX32" s="379"/>
      <c r="AY32" s="379"/>
      <c r="AZ32" s="379"/>
      <c r="BA32" s="379"/>
      <c r="BB32" s="379"/>
      <c r="BC32" s="379"/>
      <c r="BE32" s="379" t="s">
        <v>192</v>
      </c>
      <c r="BF32" s="379"/>
      <c r="BG32" s="379"/>
      <c r="BH32" s="379"/>
      <c r="BI32" s="379"/>
      <c r="BJ32" s="379"/>
      <c r="BK32" s="379"/>
      <c r="BL32" s="379"/>
      <c r="BM32" s="379"/>
      <c r="BN32" s="379"/>
      <c r="BO32" s="379"/>
      <c r="BP32" s="379"/>
      <c r="BQ32" s="379"/>
      <c r="BR32" s="379"/>
      <c r="BS32" s="379"/>
      <c r="BT32" s="379"/>
      <c r="BU32" s="379"/>
      <c r="BW32" s="379" t="s">
        <v>193</v>
      </c>
      <c r="BX32" s="379"/>
      <c r="BY32" s="379"/>
      <c r="BZ32" s="379"/>
      <c r="CA32" s="379"/>
      <c r="CB32" s="379"/>
      <c r="CC32" s="379"/>
      <c r="CD32" s="379"/>
      <c r="CE32" s="379"/>
      <c r="CF32" s="379"/>
      <c r="CG32" s="379"/>
      <c r="CH32" s="379"/>
      <c r="CI32" s="379"/>
      <c r="CJ32" s="379"/>
      <c r="CK32" s="379"/>
      <c r="CL32" s="379"/>
      <c r="CM32" s="379"/>
      <c r="CO32" s="379" t="s">
        <v>194</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195</v>
      </c>
      <c r="D33" s="371"/>
      <c r="E33" s="370" t="s">
        <v>196</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197</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千葉県市町村総合事務組合（一般会計）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千葉県市町村総合事務組合（千葉県自治会館管理運営特別会計）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千葉県市町村総合事務組合（千葉県自治研修センター特別会計）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千葉県市町村総合事務組合（千葉県市町村交通災害共済特別会計）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印旛衛生施設管理組合（一般会計）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印旛郡市広域市町村圏事務組合（一般会計）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印旛郡市広域市町村圏事務組合（水道用水供給事業会計）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千葉県後期高齢者医療広域連合（一般会計）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千葉県後期高齢者医療広域連合（後期高齢者医療特別会計）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J4XQKPWKtEAm0kFrpOn1z9T+jS85fMwX0SE+4kfrajxC/k1s4fWRtMaGDA4N2TLkZUm/PrCX8dizcTa2UOapeQ==" saltValue="Ma7zdxDUqUZTjW4tx8zIS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51" t="s">
        <v>568</v>
      </c>
      <c r="D34" s="1151"/>
      <c r="E34" s="1152"/>
      <c r="F34" s="32">
        <v>6.99</v>
      </c>
      <c r="G34" s="33">
        <v>10.06</v>
      </c>
      <c r="H34" s="33">
        <v>9.1999999999999993</v>
      </c>
      <c r="I34" s="33">
        <v>11.35</v>
      </c>
      <c r="J34" s="34">
        <v>9.14</v>
      </c>
      <c r="K34" s="22"/>
      <c r="L34" s="22"/>
      <c r="M34" s="22"/>
      <c r="N34" s="22"/>
      <c r="O34" s="22"/>
      <c r="P34" s="22"/>
    </row>
    <row r="35" spans="1:16" ht="39" customHeight="1" x14ac:dyDescent="0.15">
      <c r="A35" s="22"/>
      <c r="B35" s="35"/>
      <c r="C35" s="1145" t="s">
        <v>569</v>
      </c>
      <c r="D35" s="1146"/>
      <c r="E35" s="1147"/>
      <c r="F35" s="36">
        <v>9.58</v>
      </c>
      <c r="G35" s="37">
        <v>9.89</v>
      </c>
      <c r="H35" s="37">
        <v>9.24</v>
      </c>
      <c r="I35" s="37">
        <v>8.44</v>
      </c>
      <c r="J35" s="38">
        <v>8.35</v>
      </c>
      <c r="K35" s="22"/>
      <c r="L35" s="22"/>
      <c r="M35" s="22"/>
      <c r="N35" s="22"/>
      <c r="O35" s="22"/>
      <c r="P35" s="22"/>
    </row>
    <row r="36" spans="1:16" ht="39" customHeight="1" x14ac:dyDescent="0.15">
      <c r="A36" s="22"/>
      <c r="B36" s="35"/>
      <c r="C36" s="1145" t="s">
        <v>570</v>
      </c>
      <c r="D36" s="1146"/>
      <c r="E36" s="1147"/>
      <c r="F36" s="36">
        <v>0.48</v>
      </c>
      <c r="G36" s="37">
        <v>0.61</v>
      </c>
      <c r="H36" s="37">
        <v>1.34</v>
      </c>
      <c r="I36" s="37">
        <v>1.46</v>
      </c>
      <c r="J36" s="38">
        <v>2.13</v>
      </c>
      <c r="K36" s="22"/>
      <c r="L36" s="22"/>
      <c r="M36" s="22"/>
      <c r="N36" s="22"/>
      <c r="O36" s="22"/>
      <c r="P36" s="22"/>
    </row>
    <row r="37" spans="1:16" ht="39" customHeight="1" x14ac:dyDescent="0.15">
      <c r="A37" s="22"/>
      <c r="B37" s="35"/>
      <c r="C37" s="1145" t="s">
        <v>571</v>
      </c>
      <c r="D37" s="1146"/>
      <c r="E37" s="1147"/>
      <c r="F37" s="36">
        <v>1.85</v>
      </c>
      <c r="G37" s="37">
        <v>2.06</v>
      </c>
      <c r="H37" s="37">
        <v>1.75</v>
      </c>
      <c r="I37" s="37">
        <v>0.99</v>
      </c>
      <c r="J37" s="38">
        <v>0.84</v>
      </c>
      <c r="K37" s="22"/>
      <c r="L37" s="22"/>
      <c r="M37" s="22"/>
      <c r="N37" s="22"/>
      <c r="O37" s="22"/>
      <c r="P37" s="22"/>
    </row>
    <row r="38" spans="1:16" ht="39" customHeight="1" x14ac:dyDescent="0.15">
      <c r="A38" s="22"/>
      <c r="B38" s="35"/>
      <c r="C38" s="1145" t="s">
        <v>572</v>
      </c>
      <c r="D38" s="1146"/>
      <c r="E38" s="1147"/>
      <c r="F38" s="36">
        <v>0.62</v>
      </c>
      <c r="G38" s="37">
        <v>0.41</v>
      </c>
      <c r="H38" s="37">
        <v>0.39</v>
      </c>
      <c r="I38" s="37">
        <v>0.44</v>
      </c>
      <c r="J38" s="38">
        <v>0.47</v>
      </c>
      <c r="K38" s="22"/>
      <c r="L38" s="22"/>
      <c r="M38" s="22"/>
      <c r="N38" s="22"/>
      <c r="O38" s="22"/>
      <c r="P38" s="22"/>
    </row>
    <row r="39" spans="1:16" ht="39" customHeight="1" x14ac:dyDescent="0.15">
      <c r="A39" s="22"/>
      <c r="B39" s="35"/>
      <c r="C39" s="1145" t="s">
        <v>573</v>
      </c>
      <c r="D39" s="1146"/>
      <c r="E39" s="1147"/>
      <c r="F39" s="36">
        <v>0.02</v>
      </c>
      <c r="G39" s="37">
        <v>0.02</v>
      </c>
      <c r="H39" s="37">
        <v>0</v>
      </c>
      <c r="I39" s="37">
        <v>0.02</v>
      </c>
      <c r="J39" s="38">
        <v>0.01</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574</v>
      </c>
      <c r="D42" s="1146"/>
      <c r="E42" s="1147"/>
      <c r="F42" s="36" t="s">
        <v>520</v>
      </c>
      <c r="G42" s="37" t="s">
        <v>520</v>
      </c>
      <c r="H42" s="37" t="s">
        <v>520</v>
      </c>
      <c r="I42" s="37" t="s">
        <v>520</v>
      </c>
      <c r="J42" s="38" t="s">
        <v>520</v>
      </c>
      <c r="K42" s="22"/>
      <c r="L42" s="22"/>
      <c r="M42" s="22"/>
      <c r="N42" s="22"/>
      <c r="O42" s="22"/>
      <c r="P42" s="22"/>
    </row>
    <row r="43" spans="1:16" ht="39" customHeight="1" thickBot="1" x14ac:dyDescent="0.2">
      <c r="A43" s="22"/>
      <c r="B43" s="40"/>
      <c r="C43" s="1148" t="s">
        <v>575</v>
      </c>
      <c r="D43" s="1149"/>
      <c r="E43" s="1150"/>
      <c r="F43" s="41" t="s">
        <v>520</v>
      </c>
      <c r="G43" s="42" t="s">
        <v>520</v>
      </c>
      <c r="H43" s="42" t="s">
        <v>520</v>
      </c>
      <c r="I43" s="42" t="s">
        <v>520</v>
      </c>
      <c r="J43" s="43" t="s">
        <v>520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FE/EWKLH48qs4hMl4HRGAp0qx/XaIs649+TL2nUT0s5O2vaql9t3CaKCgyRVYzmsLhMigqDRiNcfYl4KZdPCA==" saltValue="YFQkBbJ9NHD1URXsa7Ft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I40" zoomScaleSheetLayoutView="55" workbookViewId="0">
      <selection activeCell="O48" sqref="O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76" t="s">
        <v>10</v>
      </c>
      <c r="C45" s="1177"/>
      <c r="D45" s="58"/>
      <c r="E45" s="1182" t="s">
        <v>11</v>
      </c>
      <c r="F45" s="1182"/>
      <c r="G45" s="1182"/>
      <c r="H45" s="1182"/>
      <c r="I45" s="1182"/>
      <c r="J45" s="1183"/>
      <c r="K45" s="59">
        <v>1678</v>
      </c>
      <c r="L45" s="60">
        <v>1727</v>
      </c>
      <c r="M45" s="60">
        <v>1715</v>
      </c>
      <c r="N45" s="60">
        <v>1713</v>
      </c>
      <c r="O45" s="61">
        <v>1700</v>
      </c>
      <c r="P45" s="48"/>
      <c r="Q45" s="48"/>
      <c r="R45" s="48"/>
      <c r="S45" s="48"/>
      <c r="T45" s="48"/>
      <c r="U45" s="48"/>
    </row>
    <row r="46" spans="1:21" ht="30.75" customHeight="1" x14ac:dyDescent="0.15">
      <c r="A46" s="48"/>
      <c r="B46" s="1178"/>
      <c r="C46" s="1179"/>
      <c r="D46" s="62"/>
      <c r="E46" s="1155" t="s">
        <v>12</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x14ac:dyDescent="0.15">
      <c r="A47" s="48"/>
      <c r="B47" s="1178"/>
      <c r="C47" s="1179"/>
      <c r="D47" s="62"/>
      <c r="E47" s="1155" t="s">
        <v>13</v>
      </c>
      <c r="F47" s="1155"/>
      <c r="G47" s="1155"/>
      <c r="H47" s="1155"/>
      <c r="I47" s="1155"/>
      <c r="J47" s="1156"/>
      <c r="K47" s="63" t="s">
        <v>520</v>
      </c>
      <c r="L47" s="64" t="s">
        <v>520</v>
      </c>
      <c r="M47" s="64" t="s">
        <v>520</v>
      </c>
      <c r="N47" s="64" t="s">
        <v>520</v>
      </c>
      <c r="O47" s="65" t="s">
        <v>520</v>
      </c>
      <c r="P47" s="48"/>
      <c r="Q47" s="48"/>
      <c r="R47" s="48"/>
      <c r="S47" s="48"/>
      <c r="T47" s="48"/>
      <c r="U47" s="48"/>
    </row>
    <row r="48" spans="1:21" ht="30.75" customHeight="1" x14ac:dyDescent="0.15">
      <c r="A48" s="48"/>
      <c r="B48" s="1178"/>
      <c r="C48" s="1179"/>
      <c r="D48" s="62"/>
      <c r="E48" s="1155" t="s">
        <v>14</v>
      </c>
      <c r="F48" s="1155"/>
      <c r="G48" s="1155"/>
      <c r="H48" s="1155"/>
      <c r="I48" s="1155"/>
      <c r="J48" s="1156"/>
      <c r="K48" s="63">
        <v>197</v>
      </c>
      <c r="L48" s="64">
        <v>213</v>
      </c>
      <c r="M48" s="64">
        <v>208</v>
      </c>
      <c r="N48" s="64">
        <v>187</v>
      </c>
      <c r="O48" s="65">
        <v>168</v>
      </c>
      <c r="P48" s="48"/>
      <c r="Q48" s="48"/>
      <c r="R48" s="48"/>
      <c r="S48" s="48"/>
      <c r="T48" s="48"/>
      <c r="U48" s="48"/>
    </row>
    <row r="49" spans="1:21" ht="30.75" customHeight="1" x14ac:dyDescent="0.15">
      <c r="A49" s="48"/>
      <c r="B49" s="1178"/>
      <c r="C49" s="1179"/>
      <c r="D49" s="62"/>
      <c r="E49" s="1155" t="s">
        <v>15</v>
      </c>
      <c r="F49" s="1155"/>
      <c r="G49" s="1155"/>
      <c r="H49" s="1155"/>
      <c r="I49" s="1155"/>
      <c r="J49" s="1156"/>
      <c r="K49" s="63" t="s">
        <v>520</v>
      </c>
      <c r="L49" s="64">
        <v>0</v>
      </c>
      <c r="M49" s="64">
        <v>0</v>
      </c>
      <c r="N49" s="64" t="s">
        <v>520</v>
      </c>
      <c r="O49" s="65" t="s">
        <v>520</v>
      </c>
      <c r="P49" s="48"/>
      <c r="Q49" s="48"/>
      <c r="R49" s="48"/>
      <c r="S49" s="48"/>
      <c r="T49" s="48"/>
      <c r="U49" s="48"/>
    </row>
    <row r="50" spans="1:21" ht="30.75" customHeight="1" x14ac:dyDescent="0.15">
      <c r="A50" s="48"/>
      <c r="B50" s="1178"/>
      <c r="C50" s="1179"/>
      <c r="D50" s="62"/>
      <c r="E50" s="1155" t="s">
        <v>16</v>
      </c>
      <c r="F50" s="1155"/>
      <c r="G50" s="1155"/>
      <c r="H50" s="1155"/>
      <c r="I50" s="1155"/>
      <c r="J50" s="1156"/>
      <c r="K50" s="63" t="s">
        <v>520</v>
      </c>
      <c r="L50" s="64" t="s">
        <v>520</v>
      </c>
      <c r="M50" s="64" t="s">
        <v>520</v>
      </c>
      <c r="N50" s="64" t="s">
        <v>520</v>
      </c>
      <c r="O50" s="65" t="s">
        <v>520</v>
      </c>
      <c r="P50" s="48"/>
      <c r="Q50" s="48"/>
      <c r="R50" s="48"/>
      <c r="S50" s="48"/>
      <c r="T50" s="48"/>
      <c r="U50" s="48"/>
    </row>
    <row r="51" spans="1:21" ht="30.75" customHeight="1" x14ac:dyDescent="0.15">
      <c r="A51" s="48"/>
      <c r="B51" s="1180"/>
      <c r="C51" s="1181"/>
      <c r="D51" s="66"/>
      <c r="E51" s="1155" t="s">
        <v>17</v>
      </c>
      <c r="F51" s="1155"/>
      <c r="G51" s="1155"/>
      <c r="H51" s="1155"/>
      <c r="I51" s="1155"/>
      <c r="J51" s="1156"/>
      <c r="K51" s="63" t="s">
        <v>520</v>
      </c>
      <c r="L51" s="64" t="s">
        <v>520</v>
      </c>
      <c r="M51" s="64" t="s">
        <v>520</v>
      </c>
      <c r="N51" s="64" t="s">
        <v>520</v>
      </c>
      <c r="O51" s="65" t="s">
        <v>520</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1240</v>
      </c>
      <c r="L52" s="64">
        <v>1276</v>
      </c>
      <c r="M52" s="64">
        <v>1285</v>
      </c>
      <c r="N52" s="64">
        <v>1259</v>
      </c>
      <c r="O52" s="65">
        <v>1213</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635</v>
      </c>
      <c r="L53" s="69">
        <v>664</v>
      </c>
      <c r="M53" s="69">
        <v>638</v>
      </c>
      <c r="N53" s="69">
        <v>641</v>
      </c>
      <c r="O53" s="70">
        <v>655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15">
      <c r="B58" s="1161" t="s">
        <v>25</v>
      </c>
      <c r="C58" s="1162"/>
      <c r="D58" s="1167" t="s">
        <v>26</v>
      </c>
      <c r="E58" s="1168"/>
      <c r="F58" s="1168"/>
      <c r="G58" s="1168"/>
      <c r="H58" s="1168"/>
      <c r="I58" s="1168"/>
      <c r="J58" s="1169"/>
      <c r="K58" s="83" t="s">
        <v>520</v>
      </c>
      <c r="L58" s="84" t="s">
        <v>520</v>
      </c>
      <c r="M58" s="84" t="s">
        <v>520</v>
      </c>
      <c r="N58" s="84" t="s">
        <v>520</v>
      </c>
      <c r="O58" s="85" t="s">
        <v>520</v>
      </c>
    </row>
    <row r="59" spans="1:21" ht="31.5" customHeight="1" x14ac:dyDescent="0.15">
      <c r="B59" s="1163"/>
      <c r="C59" s="1164"/>
      <c r="D59" s="1170" t="s">
        <v>27</v>
      </c>
      <c r="E59" s="1171"/>
      <c r="F59" s="1171"/>
      <c r="G59" s="1171"/>
      <c r="H59" s="1171"/>
      <c r="I59" s="1171"/>
      <c r="J59" s="1172"/>
      <c r="K59" s="86" t="s">
        <v>520</v>
      </c>
      <c r="L59" s="87" t="s">
        <v>520</v>
      </c>
      <c r="M59" s="87" t="s">
        <v>520</v>
      </c>
      <c r="N59" s="87" t="s">
        <v>520</v>
      </c>
      <c r="O59" s="88" t="s">
        <v>520</v>
      </c>
    </row>
    <row r="60" spans="1:21" ht="31.5" customHeight="1" thickBot="1" x14ac:dyDescent="0.2">
      <c r="B60" s="1165"/>
      <c r="C60" s="1166"/>
      <c r="D60" s="1173" t="s">
        <v>28</v>
      </c>
      <c r="E60" s="1174"/>
      <c r="F60" s="1174"/>
      <c r="G60" s="1174"/>
      <c r="H60" s="1174"/>
      <c r="I60" s="1174"/>
      <c r="J60" s="1175"/>
      <c r="K60" s="89" t="s">
        <v>520</v>
      </c>
      <c r="L60" s="90" t="s">
        <v>520</v>
      </c>
      <c r="M60" s="90" t="s">
        <v>520</v>
      </c>
      <c r="N60" s="90" t="s">
        <v>520</v>
      </c>
      <c r="O60" s="91" t="s">
        <v>520</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kcaejihgp9G6EFWjXd3DdxB+L7fPvETrSFC/3O2SxuSyPCDHThwROgMiVU4waFwYwR3MfryMS9+ZvsBAp+/d5w==" saltValue="Q16+ATbky0YEHsR/9Oxiq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I43"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561</v>
      </c>
      <c r="J40" s="103" t="s">
        <v>562</v>
      </c>
      <c r="K40" s="103" t="s">
        <v>563</v>
      </c>
      <c r="L40" s="103" t="s">
        <v>564</v>
      </c>
      <c r="M40" s="104" t="s">
        <v>565</v>
      </c>
    </row>
    <row r="41" spans="2:13" ht="27.75" customHeight="1" x14ac:dyDescent="0.15">
      <c r="B41" s="1196" t="s">
        <v>31</v>
      </c>
      <c r="C41" s="1197"/>
      <c r="D41" s="105"/>
      <c r="E41" s="1198" t="s">
        <v>32</v>
      </c>
      <c r="F41" s="1198"/>
      <c r="G41" s="1198"/>
      <c r="H41" s="1199"/>
      <c r="I41" s="355">
        <v>16271</v>
      </c>
      <c r="J41" s="356">
        <v>15434</v>
      </c>
      <c r="K41" s="356">
        <v>14542</v>
      </c>
      <c r="L41" s="356">
        <v>14034</v>
      </c>
      <c r="M41" s="357">
        <v>12832</v>
      </c>
    </row>
    <row r="42" spans="2:13" ht="27.75" customHeight="1" x14ac:dyDescent="0.15">
      <c r="B42" s="1186"/>
      <c r="C42" s="1187"/>
      <c r="D42" s="106"/>
      <c r="E42" s="1190" t="s">
        <v>33</v>
      </c>
      <c r="F42" s="1190"/>
      <c r="G42" s="1190"/>
      <c r="H42" s="1191"/>
      <c r="I42" s="358">
        <v>1186</v>
      </c>
      <c r="J42" s="359">
        <v>1186</v>
      </c>
      <c r="K42" s="359">
        <v>1186</v>
      </c>
      <c r="L42" s="359">
        <v>761</v>
      </c>
      <c r="M42" s="360">
        <v>760</v>
      </c>
    </row>
    <row r="43" spans="2:13" ht="27.75" customHeight="1" x14ac:dyDescent="0.15">
      <c r="B43" s="1186"/>
      <c r="C43" s="1187"/>
      <c r="D43" s="106"/>
      <c r="E43" s="1190" t="s">
        <v>34</v>
      </c>
      <c r="F43" s="1190"/>
      <c r="G43" s="1190"/>
      <c r="H43" s="1191"/>
      <c r="I43" s="358">
        <v>1991</v>
      </c>
      <c r="J43" s="359">
        <v>1681</v>
      </c>
      <c r="K43" s="359">
        <v>1480</v>
      </c>
      <c r="L43" s="359">
        <v>1426</v>
      </c>
      <c r="M43" s="360">
        <v>1344</v>
      </c>
    </row>
    <row r="44" spans="2:13" ht="27.75" customHeight="1" x14ac:dyDescent="0.15">
      <c r="B44" s="1186"/>
      <c r="C44" s="1187"/>
      <c r="D44" s="106"/>
      <c r="E44" s="1190" t="s">
        <v>35</v>
      </c>
      <c r="F44" s="1190"/>
      <c r="G44" s="1190"/>
      <c r="H44" s="1191"/>
      <c r="I44" s="358">
        <v>0</v>
      </c>
      <c r="J44" s="359" t="s">
        <v>520</v>
      </c>
      <c r="K44" s="359" t="s">
        <v>520</v>
      </c>
      <c r="L44" s="359" t="s">
        <v>520</v>
      </c>
      <c r="M44" s="360" t="s">
        <v>520</v>
      </c>
    </row>
    <row r="45" spans="2:13" ht="27.75" customHeight="1" x14ac:dyDescent="0.15">
      <c r="B45" s="1186"/>
      <c r="C45" s="1187"/>
      <c r="D45" s="106"/>
      <c r="E45" s="1190" t="s">
        <v>36</v>
      </c>
      <c r="F45" s="1190"/>
      <c r="G45" s="1190"/>
      <c r="H45" s="1191"/>
      <c r="I45" s="358">
        <v>1994</v>
      </c>
      <c r="J45" s="359">
        <v>2236</v>
      </c>
      <c r="K45" s="359">
        <v>2249</v>
      </c>
      <c r="L45" s="359">
        <v>2307</v>
      </c>
      <c r="M45" s="360">
        <v>2452</v>
      </c>
    </row>
    <row r="46" spans="2:13" ht="27.75" customHeight="1" x14ac:dyDescent="0.15">
      <c r="B46" s="1186"/>
      <c r="C46" s="1187"/>
      <c r="D46" s="107"/>
      <c r="E46" s="1190" t="s">
        <v>37</v>
      </c>
      <c r="F46" s="1190"/>
      <c r="G46" s="1190"/>
      <c r="H46" s="1191"/>
      <c r="I46" s="358" t="s">
        <v>520</v>
      </c>
      <c r="J46" s="359" t="s">
        <v>520</v>
      </c>
      <c r="K46" s="359" t="s">
        <v>520</v>
      </c>
      <c r="L46" s="359" t="s">
        <v>520</v>
      </c>
      <c r="M46" s="360" t="s">
        <v>520</v>
      </c>
    </row>
    <row r="47" spans="2:13" ht="27.75" customHeight="1" x14ac:dyDescent="0.15">
      <c r="B47" s="1186"/>
      <c r="C47" s="1187"/>
      <c r="D47" s="108"/>
      <c r="E47" s="1200" t="s">
        <v>38</v>
      </c>
      <c r="F47" s="1201"/>
      <c r="G47" s="1201"/>
      <c r="H47" s="1202"/>
      <c r="I47" s="358" t="s">
        <v>520</v>
      </c>
      <c r="J47" s="359" t="s">
        <v>520</v>
      </c>
      <c r="K47" s="359" t="s">
        <v>520</v>
      </c>
      <c r="L47" s="359" t="s">
        <v>520</v>
      </c>
      <c r="M47" s="360" t="s">
        <v>520</v>
      </c>
    </row>
    <row r="48" spans="2:13" ht="27.75" customHeight="1" x14ac:dyDescent="0.15">
      <c r="B48" s="1186"/>
      <c r="C48" s="1187"/>
      <c r="D48" s="106"/>
      <c r="E48" s="1190" t="s">
        <v>39</v>
      </c>
      <c r="F48" s="1190"/>
      <c r="G48" s="1190"/>
      <c r="H48" s="1191"/>
      <c r="I48" s="358" t="s">
        <v>520</v>
      </c>
      <c r="J48" s="359" t="s">
        <v>520</v>
      </c>
      <c r="K48" s="359" t="s">
        <v>520</v>
      </c>
      <c r="L48" s="359" t="s">
        <v>520</v>
      </c>
      <c r="M48" s="360" t="s">
        <v>520</v>
      </c>
    </row>
    <row r="49" spans="2:13" ht="27.75" customHeight="1" x14ac:dyDescent="0.15">
      <c r="B49" s="1188"/>
      <c r="C49" s="1189"/>
      <c r="D49" s="106"/>
      <c r="E49" s="1190" t="s">
        <v>40</v>
      </c>
      <c r="F49" s="1190"/>
      <c r="G49" s="1190"/>
      <c r="H49" s="1191"/>
      <c r="I49" s="358" t="s">
        <v>520</v>
      </c>
      <c r="J49" s="359" t="s">
        <v>520</v>
      </c>
      <c r="K49" s="359" t="s">
        <v>520</v>
      </c>
      <c r="L49" s="359" t="s">
        <v>520</v>
      </c>
      <c r="M49" s="360" t="s">
        <v>520</v>
      </c>
    </row>
    <row r="50" spans="2:13" ht="27.75" customHeight="1" x14ac:dyDescent="0.15">
      <c r="B50" s="1184" t="s">
        <v>41</v>
      </c>
      <c r="C50" s="1185"/>
      <c r="D50" s="109"/>
      <c r="E50" s="1190" t="s">
        <v>42</v>
      </c>
      <c r="F50" s="1190"/>
      <c r="G50" s="1190"/>
      <c r="H50" s="1191"/>
      <c r="I50" s="358">
        <v>3274</v>
      </c>
      <c r="J50" s="359">
        <v>3008</v>
      </c>
      <c r="K50" s="359">
        <v>3997</v>
      </c>
      <c r="L50" s="359">
        <v>5117</v>
      </c>
      <c r="M50" s="360">
        <v>5753</v>
      </c>
    </row>
    <row r="51" spans="2:13" ht="27.75" customHeight="1" x14ac:dyDescent="0.15">
      <c r="B51" s="1186"/>
      <c r="C51" s="1187"/>
      <c r="D51" s="106"/>
      <c r="E51" s="1190" t="s">
        <v>43</v>
      </c>
      <c r="F51" s="1190"/>
      <c r="G51" s="1190"/>
      <c r="H51" s="1191"/>
      <c r="I51" s="358">
        <v>1451</v>
      </c>
      <c r="J51" s="359">
        <v>1221</v>
      </c>
      <c r="K51" s="359">
        <v>1498</v>
      </c>
      <c r="L51" s="359">
        <v>1343</v>
      </c>
      <c r="M51" s="360">
        <v>1104</v>
      </c>
    </row>
    <row r="52" spans="2:13" ht="27.75" customHeight="1" x14ac:dyDescent="0.15">
      <c r="B52" s="1188"/>
      <c r="C52" s="1189"/>
      <c r="D52" s="106"/>
      <c r="E52" s="1190" t="s">
        <v>44</v>
      </c>
      <c r="F52" s="1190"/>
      <c r="G52" s="1190"/>
      <c r="H52" s="1191"/>
      <c r="I52" s="358">
        <v>12431</v>
      </c>
      <c r="J52" s="359">
        <v>12146</v>
      </c>
      <c r="K52" s="359">
        <v>11835</v>
      </c>
      <c r="L52" s="359">
        <v>11595</v>
      </c>
      <c r="M52" s="360">
        <v>10927</v>
      </c>
    </row>
    <row r="53" spans="2:13" ht="27.75" customHeight="1" thickBot="1" x14ac:dyDescent="0.2">
      <c r="B53" s="1192" t="s">
        <v>45</v>
      </c>
      <c r="C53" s="1193"/>
      <c r="D53" s="110"/>
      <c r="E53" s="1194" t="s">
        <v>46</v>
      </c>
      <c r="F53" s="1194"/>
      <c r="G53" s="1194"/>
      <c r="H53" s="1195"/>
      <c r="I53" s="361">
        <v>4286</v>
      </c>
      <c r="J53" s="362">
        <v>4163</v>
      </c>
      <c r="K53" s="362">
        <v>2128</v>
      </c>
      <c r="L53" s="362">
        <v>472</v>
      </c>
      <c r="M53" s="363">
        <v>-397</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XU+3UKjmww/Se3HavH5NvEFqOMrsuUa9C0a5h+kkBGifBT/FoaXYQMVV3xD6BLQkDoHTsrxjy6WOo4dfBr39eg==" saltValue="dMferKP+CyyPZsQw/XQ31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22" zoomScale="70" zoomScaleNormal="70" zoomScaleSheetLayoutView="100" workbookViewId="0">
      <selection activeCell="G61" sqref="G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563</v>
      </c>
      <c r="G54" s="119" t="s">
        <v>564</v>
      </c>
      <c r="H54" s="120" t="s">
        <v>565</v>
      </c>
    </row>
    <row r="55" spans="2:8" ht="52.5" customHeight="1" x14ac:dyDescent="0.15">
      <c r="B55" s="121"/>
      <c r="C55" s="1211" t="s">
        <v>49</v>
      </c>
      <c r="D55" s="1211"/>
      <c r="E55" s="1212"/>
      <c r="F55" s="122">
        <v>1225</v>
      </c>
      <c r="G55" s="122">
        <v>2006</v>
      </c>
      <c r="H55" s="123">
        <v>2029</v>
      </c>
    </row>
    <row r="56" spans="2:8" ht="52.5" customHeight="1" x14ac:dyDescent="0.15">
      <c r="B56" s="124"/>
      <c r="C56" s="1213" t="s">
        <v>50</v>
      </c>
      <c r="D56" s="1213"/>
      <c r="E56" s="1214"/>
      <c r="F56" s="125">
        <v>534</v>
      </c>
      <c r="G56" s="125">
        <v>396</v>
      </c>
      <c r="H56" s="126">
        <v>396</v>
      </c>
    </row>
    <row r="57" spans="2:8" ht="53.25" customHeight="1" x14ac:dyDescent="0.15">
      <c r="B57" s="124"/>
      <c r="C57" s="1215" t="s">
        <v>51</v>
      </c>
      <c r="D57" s="1215"/>
      <c r="E57" s="1216"/>
      <c r="F57" s="127">
        <v>190</v>
      </c>
      <c r="G57" s="127">
        <v>606</v>
      </c>
      <c r="H57" s="128">
        <v>1278</v>
      </c>
    </row>
    <row r="58" spans="2:8" ht="45.75" customHeight="1" x14ac:dyDescent="0.15">
      <c r="B58" s="129"/>
      <c r="C58" s="1203" t="s">
        <v>582</v>
      </c>
      <c r="D58" s="1204"/>
      <c r="E58" s="1205"/>
      <c r="F58" s="130">
        <v>17</v>
      </c>
      <c r="G58" s="130">
        <v>266</v>
      </c>
      <c r="H58" s="131">
        <v>457</v>
      </c>
    </row>
    <row r="59" spans="2:8" ht="45.75" customHeight="1" x14ac:dyDescent="0.15">
      <c r="B59" s="129"/>
      <c r="C59" s="1203" t="s">
        <v>583</v>
      </c>
      <c r="D59" s="1204"/>
      <c r="E59" s="1205"/>
      <c r="F59" s="130">
        <v>17</v>
      </c>
      <c r="G59" s="130">
        <v>17</v>
      </c>
      <c r="H59" s="131">
        <v>373</v>
      </c>
    </row>
    <row r="60" spans="2:8" ht="45.75" customHeight="1" x14ac:dyDescent="0.15">
      <c r="B60" s="129"/>
      <c r="C60" s="1203" t="s">
        <v>584</v>
      </c>
      <c r="D60" s="1204"/>
      <c r="E60" s="1205"/>
      <c r="F60" s="130">
        <v>38</v>
      </c>
      <c r="G60" s="130">
        <v>142</v>
      </c>
      <c r="H60" s="131">
        <v>245</v>
      </c>
    </row>
    <row r="61" spans="2:8" ht="45.75" customHeight="1" x14ac:dyDescent="0.15">
      <c r="B61" s="129"/>
      <c r="C61" s="1203" t="s">
        <v>585</v>
      </c>
      <c r="D61" s="1204"/>
      <c r="E61" s="1205"/>
      <c r="F61" s="130">
        <v>18</v>
      </c>
      <c r="G61" s="130">
        <v>68</v>
      </c>
      <c r="H61" s="131">
        <v>98</v>
      </c>
    </row>
    <row r="62" spans="2:8" ht="45.75" customHeight="1" thickBot="1" x14ac:dyDescent="0.2">
      <c r="B62" s="132"/>
      <c r="C62" s="1206" t="s">
        <v>586</v>
      </c>
      <c r="D62" s="1207"/>
      <c r="E62" s="1208"/>
      <c r="F62" s="133">
        <v>53</v>
      </c>
      <c r="G62" s="133">
        <v>53</v>
      </c>
      <c r="H62" s="134">
        <v>53</v>
      </c>
    </row>
    <row r="63" spans="2:8" ht="52.5" customHeight="1" thickBot="1" x14ac:dyDescent="0.2">
      <c r="B63" s="135"/>
      <c r="C63" s="1209" t="s">
        <v>52</v>
      </c>
      <c r="D63" s="1209"/>
      <c r="E63" s="1210"/>
      <c r="F63" s="136">
        <v>1949</v>
      </c>
      <c r="G63" s="136">
        <v>3007</v>
      </c>
      <c r="H63" s="137">
        <v>3703</v>
      </c>
    </row>
    <row r="64" spans="2:8" x14ac:dyDescent="0.15"/>
  </sheetData>
  <sheetProtection algorithmName="SHA-512" hashValue="PkYckkcLYhPsR9Rh8ahEyNlo5NZA36k/U1ROzESXAnQh/psMJQaxUS8CtrGPXW4WhtQCZ5lfU6cU9Lz1l0ehwg==" saltValue="x5C0TsU/cVCMTvntCF99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558</v>
      </c>
      <c r="G2" s="151"/>
      <c r="H2" s="152"/>
    </row>
    <row r="3" spans="1:8" x14ac:dyDescent="0.15">
      <c r="A3" s="148" t="s">
        <v>551</v>
      </c>
      <c r="B3" s="153"/>
      <c r="C3" s="154"/>
      <c r="D3" s="155">
        <v>14779</v>
      </c>
      <c r="E3" s="156"/>
      <c r="F3" s="157">
        <v>85173</v>
      </c>
      <c r="G3" s="158"/>
      <c r="H3" s="159"/>
    </row>
    <row r="4" spans="1:8" x14ac:dyDescent="0.15">
      <c r="A4" s="160"/>
      <c r="B4" s="161"/>
      <c r="C4" s="162"/>
      <c r="D4" s="163">
        <v>6378</v>
      </c>
      <c r="E4" s="164"/>
      <c r="F4" s="165">
        <v>43913</v>
      </c>
      <c r="G4" s="166"/>
      <c r="H4" s="167"/>
    </row>
    <row r="5" spans="1:8" x14ac:dyDescent="0.15">
      <c r="A5" s="148" t="s">
        <v>553</v>
      </c>
      <c r="B5" s="153"/>
      <c r="C5" s="154"/>
      <c r="D5" s="155">
        <v>22273</v>
      </c>
      <c r="E5" s="156"/>
      <c r="F5" s="157">
        <v>94081</v>
      </c>
      <c r="G5" s="158"/>
      <c r="H5" s="159"/>
    </row>
    <row r="6" spans="1:8" x14ac:dyDescent="0.15">
      <c r="A6" s="160"/>
      <c r="B6" s="161"/>
      <c r="C6" s="162"/>
      <c r="D6" s="163">
        <v>6113</v>
      </c>
      <c r="E6" s="164"/>
      <c r="F6" s="165">
        <v>48949</v>
      </c>
      <c r="G6" s="166"/>
      <c r="H6" s="167"/>
    </row>
    <row r="7" spans="1:8" x14ac:dyDescent="0.15">
      <c r="A7" s="148" t="s">
        <v>554</v>
      </c>
      <c r="B7" s="153"/>
      <c r="C7" s="154"/>
      <c r="D7" s="155">
        <v>29985</v>
      </c>
      <c r="E7" s="156"/>
      <c r="F7" s="157">
        <v>92632</v>
      </c>
      <c r="G7" s="158"/>
      <c r="H7" s="159"/>
    </row>
    <row r="8" spans="1:8" x14ac:dyDescent="0.15">
      <c r="A8" s="160"/>
      <c r="B8" s="161"/>
      <c r="C8" s="162"/>
      <c r="D8" s="163">
        <v>6605</v>
      </c>
      <c r="E8" s="164"/>
      <c r="F8" s="165">
        <v>47978</v>
      </c>
      <c r="G8" s="166"/>
      <c r="H8" s="167"/>
    </row>
    <row r="9" spans="1:8" x14ac:dyDescent="0.15">
      <c r="A9" s="148" t="s">
        <v>555</v>
      </c>
      <c r="B9" s="153"/>
      <c r="C9" s="154"/>
      <c r="D9" s="155">
        <v>30294</v>
      </c>
      <c r="E9" s="156"/>
      <c r="F9" s="157">
        <v>96469</v>
      </c>
      <c r="G9" s="158"/>
      <c r="H9" s="159"/>
    </row>
    <row r="10" spans="1:8" x14ac:dyDescent="0.15">
      <c r="A10" s="160"/>
      <c r="B10" s="161"/>
      <c r="C10" s="162"/>
      <c r="D10" s="163">
        <v>14280</v>
      </c>
      <c r="E10" s="164"/>
      <c r="F10" s="165">
        <v>49775</v>
      </c>
      <c r="G10" s="166"/>
      <c r="H10" s="167"/>
    </row>
    <row r="11" spans="1:8" x14ac:dyDescent="0.15">
      <c r="A11" s="148" t="s">
        <v>556</v>
      </c>
      <c r="B11" s="153"/>
      <c r="C11" s="154"/>
      <c r="D11" s="155">
        <v>22416</v>
      </c>
      <c r="E11" s="156"/>
      <c r="F11" s="157">
        <v>85743</v>
      </c>
      <c r="G11" s="158"/>
      <c r="H11" s="159"/>
    </row>
    <row r="12" spans="1:8" x14ac:dyDescent="0.15">
      <c r="A12" s="160"/>
      <c r="B12" s="161"/>
      <c r="C12" s="168"/>
      <c r="D12" s="163">
        <v>15950</v>
      </c>
      <c r="E12" s="164"/>
      <c r="F12" s="165">
        <v>45231</v>
      </c>
      <c r="G12" s="166"/>
      <c r="H12" s="167"/>
    </row>
    <row r="13" spans="1:8" x14ac:dyDescent="0.15">
      <c r="A13" s="148"/>
      <c r="B13" s="153"/>
      <c r="C13" s="169"/>
      <c r="D13" s="170">
        <v>23949</v>
      </c>
      <c r="E13" s="171"/>
      <c r="F13" s="172">
        <v>90820</v>
      </c>
      <c r="G13" s="173"/>
      <c r="H13" s="159"/>
    </row>
    <row r="14" spans="1:8" x14ac:dyDescent="0.15">
      <c r="A14" s="160"/>
      <c r="B14" s="161"/>
      <c r="C14" s="162"/>
      <c r="D14" s="163">
        <v>9865</v>
      </c>
      <c r="E14" s="164"/>
      <c r="F14" s="165">
        <v>47169</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7</v>
      </c>
      <c r="C19" s="174">
        <f>ROUND(VALUE(SUBSTITUTE(実質収支比率等に係る経年分析!G$48,"▲","-")),2)</f>
        <v>10.06</v>
      </c>
      <c r="D19" s="174">
        <f>ROUND(VALUE(SUBSTITUTE(実質収支比率等に係る経年分析!H$48,"▲","-")),2)</f>
        <v>9.2100000000000009</v>
      </c>
      <c r="E19" s="174">
        <f>ROUND(VALUE(SUBSTITUTE(実質収支比率等に係る経年分析!I$48,"▲","-")),2)</f>
        <v>11.36</v>
      </c>
      <c r="F19" s="174">
        <f>ROUND(VALUE(SUBSTITUTE(実質収支比率等に係る経年分析!J$48,"▲","-")),2)</f>
        <v>9.15</v>
      </c>
    </row>
    <row r="20" spans="1:11" x14ac:dyDescent="0.15">
      <c r="A20" s="174" t="s">
        <v>56</v>
      </c>
      <c r="B20" s="174">
        <f>ROUND(VALUE(SUBSTITUTE(実質収支比率等に係る経年分析!F$47,"▲","-")),2)</f>
        <v>12.32</v>
      </c>
      <c r="C20" s="174">
        <f>ROUND(VALUE(SUBSTITUTE(実質収支比率等に係る経年分析!G$47,"▲","-")),2)</f>
        <v>5.95</v>
      </c>
      <c r="D20" s="174">
        <f>ROUND(VALUE(SUBSTITUTE(実質収支比率等に係る経年分析!H$47,"▲","-")),2)</f>
        <v>12.63</v>
      </c>
      <c r="E20" s="174">
        <f>ROUND(VALUE(SUBSTITUTE(実質収支比率等に係る経年分析!I$47,"▲","-")),2)</f>
        <v>19.46</v>
      </c>
      <c r="F20" s="174">
        <f>ROUND(VALUE(SUBSTITUTE(実質収支比率等に係る経年分析!J$47,"▲","-")),2)</f>
        <v>20.059999999999999</v>
      </c>
    </row>
    <row r="21" spans="1:11" x14ac:dyDescent="0.15">
      <c r="A21" s="174" t="s">
        <v>57</v>
      </c>
      <c r="B21" s="174">
        <f>IF(ISNUMBER(VALUE(SUBSTITUTE(実質収支比率等に係る経年分析!F$49,"▲","-"))),ROUND(VALUE(SUBSTITUTE(実質収支比率等に係る経年分析!F$49,"▲","-")),2),NA())</f>
        <v>0.54</v>
      </c>
      <c r="C21" s="174">
        <f>IF(ISNUMBER(VALUE(SUBSTITUTE(実質収支比率等に係る経年分析!G$49,"▲","-"))),ROUND(VALUE(SUBSTITUTE(実質収支比率等に係る経年分析!G$49,"▲","-")),2),NA())</f>
        <v>-3.2</v>
      </c>
      <c r="D21" s="174">
        <f>IF(ISNUMBER(VALUE(SUBSTITUTE(実質収支比率等に係る経年分析!H$49,"▲","-"))),ROUND(VALUE(SUBSTITUTE(実質収支比率等に係る経年分析!H$49,"▲","-")),2),NA())</f>
        <v>6.52</v>
      </c>
      <c r="E21" s="174">
        <f>IF(ISNUMBER(VALUE(SUBSTITUTE(実質収支比率等に係る経年分析!I$49,"▲","-"))),ROUND(VALUE(SUBSTITUTE(実質収支比率等に係る経年分析!I$49,"▲","-")),2),NA())</f>
        <v>10.27</v>
      </c>
      <c r="F21" s="174">
        <f>IF(ISNUMBER(VALUE(SUBSTITUTE(実質収支比率等に係る経年分析!J$49,"▲","-"))),ROUND(VALUE(SUBSTITUTE(実質収支比率等に係る経年分析!J$49,"▲","-")),2),NA())</f>
        <v>-2.2000000000000002</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0.62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0.47</v>
      </c>
    </row>
    <row r="33" spans="1:16" x14ac:dyDescent="0.15">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1.85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2.06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1.75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0.84</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1.34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2.13</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9.58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9.89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9.24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8.44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8.35</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6.99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10.06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9.1999999999999993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11.35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9.14</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1240</v>
      </c>
      <c r="E42" s="176"/>
      <c r="F42" s="176"/>
      <c r="G42" s="176">
        <f>'実質公債費比率（分子）の構造'!L$52</f>
        <v>1276</v>
      </c>
      <c r="H42" s="176"/>
      <c r="I42" s="176"/>
      <c r="J42" s="176">
        <f>'実質公債費比率（分子）の構造'!M$52</f>
        <v>1285</v>
      </c>
      <c r="K42" s="176"/>
      <c r="L42" s="176"/>
      <c r="M42" s="176">
        <f>'実質公債費比率（分子）の構造'!N$52</f>
        <v>1259</v>
      </c>
      <c r="N42" s="176"/>
      <c r="O42" s="176"/>
      <c r="P42" s="176">
        <f>'実質公債費比率（分子）の構造'!O$52</f>
        <v>1213</v>
      </c>
    </row>
    <row r="43" spans="1:16" x14ac:dyDescent="0.15">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t="str">
        <f>'実質公債費比率（分子）の構造'!K$49</f>
        <v>-</v>
      </c>
      <c r="C45" s="176"/>
      <c r="D45" s="176"/>
      <c r="E45" s="176">
        <f>'実質公債費比率（分子）の構造'!L$49</f>
        <v>0</v>
      </c>
      <c r="F45" s="176"/>
      <c r="G45" s="176"/>
      <c r="H45" s="176">
        <f>'実質公債費比率（分子）の構造'!M$49</f>
        <v>0</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197</v>
      </c>
      <c r="C46" s="176"/>
      <c r="D46" s="176"/>
      <c r="E46" s="176">
        <f>'実質公債費比率（分子）の構造'!L$48</f>
        <v>213</v>
      </c>
      <c r="F46" s="176"/>
      <c r="G46" s="176"/>
      <c r="H46" s="176">
        <f>'実質公債費比率（分子）の構造'!M$48</f>
        <v>208</v>
      </c>
      <c r="I46" s="176"/>
      <c r="J46" s="176"/>
      <c r="K46" s="176">
        <f>'実質公債費比率（分子）の構造'!N$48</f>
        <v>187</v>
      </c>
      <c r="L46" s="176"/>
      <c r="M46" s="176"/>
      <c r="N46" s="176">
        <f>'実質公債費比率（分子）の構造'!O$48</f>
        <v>168</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1678</v>
      </c>
      <c r="C49" s="176"/>
      <c r="D49" s="176"/>
      <c r="E49" s="176">
        <f>'実質公債費比率（分子）の構造'!L$45</f>
        <v>1727</v>
      </c>
      <c r="F49" s="176"/>
      <c r="G49" s="176"/>
      <c r="H49" s="176">
        <f>'実質公債費比率（分子）の構造'!M$45</f>
        <v>1715</v>
      </c>
      <c r="I49" s="176"/>
      <c r="J49" s="176"/>
      <c r="K49" s="176">
        <f>'実質公債費比率（分子）の構造'!N$45</f>
        <v>1713</v>
      </c>
      <c r="L49" s="176"/>
      <c r="M49" s="176"/>
      <c r="N49" s="176">
        <f>'実質公債費比率（分子）の構造'!O$45</f>
        <v>1700</v>
      </c>
      <c r="O49" s="176"/>
      <c r="P49" s="176"/>
    </row>
    <row r="50" spans="1:16" x14ac:dyDescent="0.15">
      <c r="A50" s="176" t="s">
        <v>72</v>
      </c>
      <c r="B50" s="176" t="e">
        <f>NA()</f>
        <v>#N/A</v>
      </c>
      <c r="C50" s="176">
        <f>IF(ISNUMBER('実質公債費比率（分子）の構造'!K$53),'実質公債費比率（分子）の構造'!K$53,NA())</f>
        <v>635</v>
      </c>
      <c r="D50" s="176" t="e">
        <f>NA()</f>
        <v>#N/A</v>
      </c>
      <c r="E50" s="176" t="e">
        <f>NA()</f>
        <v>#N/A</v>
      </c>
      <c r="F50" s="176">
        <f>IF(ISNUMBER('実質公債費比率（分子）の構造'!L$53),'実質公債費比率（分子）の構造'!L$53,NA())</f>
        <v>664</v>
      </c>
      <c r="G50" s="176" t="e">
        <f>NA()</f>
        <v>#N/A</v>
      </c>
      <c r="H50" s="176" t="e">
        <f>NA()</f>
        <v>#N/A</v>
      </c>
      <c r="I50" s="176">
        <f>IF(ISNUMBER('実質公債費比率（分子）の構造'!M$53),'実質公債費比率（分子）の構造'!M$53,NA())</f>
        <v>638</v>
      </c>
      <c r="J50" s="176" t="e">
        <f>NA()</f>
        <v>#N/A</v>
      </c>
      <c r="K50" s="176" t="e">
        <f>NA()</f>
        <v>#N/A</v>
      </c>
      <c r="L50" s="176">
        <f>IF(ISNUMBER('実質公債費比率（分子）の構造'!N$53),'実質公債費比率（分子）の構造'!N$53,NA())</f>
        <v>641</v>
      </c>
      <c r="M50" s="176" t="e">
        <f>NA()</f>
        <v>#N/A</v>
      </c>
      <c r="N50" s="176" t="e">
        <f>NA()</f>
        <v>#N/A</v>
      </c>
      <c r="O50" s="176">
        <f>IF(ISNUMBER('実質公債費比率（分子）の構造'!O$53),'実質公債費比率（分子）の構造'!O$53,NA())</f>
        <v>655</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12431</v>
      </c>
      <c r="E56" s="175"/>
      <c r="F56" s="175"/>
      <c r="G56" s="175">
        <f>'将来負担比率（分子）の構造'!J$52</f>
        <v>12146</v>
      </c>
      <c r="H56" s="175"/>
      <c r="I56" s="175"/>
      <c r="J56" s="175">
        <f>'将来負担比率（分子）の構造'!K$52</f>
        <v>11835</v>
      </c>
      <c r="K56" s="175"/>
      <c r="L56" s="175"/>
      <c r="M56" s="175">
        <f>'将来負担比率（分子）の構造'!L$52</f>
        <v>11595</v>
      </c>
      <c r="N56" s="175"/>
      <c r="O56" s="175"/>
      <c r="P56" s="175">
        <f>'将来負担比率（分子）の構造'!M$52</f>
        <v>10927</v>
      </c>
    </row>
    <row r="57" spans="1:16" x14ac:dyDescent="0.15">
      <c r="A57" s="175" t="s">
        <v>43</v>
      </c>
      <c r="B57" s="175"/>
      <c r="C57" s="175"/>
      <c r="D57" s="175">
        <f>'将来負担比率（分子）の構造'!I$51</f>
        <v>1451</v>
      </c>
      <c r="E57" s="175"/>
      <c r="F57" s="175"/>
      <c r="G57" s="175">
        <f>'将来負担比率（分子）の構造'!J$51</f>
        <v>1221</v>
      </c>
      <c r="H57" s="175"/>
      <c r="I57" s="175"/>
      <c r="J57" s="175">
        <f>'将来負担比率（分子）の構造'!K$51</f>
        <v>1498</v>
      </c>
      <c r="K57" s="175"/>
      <c r="L57" s="175"/>
      <c r="M57" s="175">
        <f>'将来負担比率（分子）の構造'!L$51</f>
        <v>1343</v>
      </c>
      <c r="N57" s="175"/>
      <c r="O57" s="175"/>
      <c r="P57" s="175">
        <f>'将来負担比率（分子）の構造'!M$51</f>
        <v>1104</v>
      </c>
    </row>
    <row r="58" spans="1:16" x14ac:dyDescent="0.15">
      <c r="A58" s="175" t="s">
        <v>42</v>
      </c>
      <c r="B58" s="175"/>
      <c r="C58" s="175"/>
      <c r="D58" s="175">
        <f>'将来負担比率（分子）の構造'!I$50</f>
        <v>3274</v>
      </c>
      <c r="E58" s="175"/>
      <c r="F58" s="175"/>
      <c r="G58" s="175">
        <f>'将来負担比率（分子）の構造'!J$50</f>
        <v>3008</v>
      </c>
      <c r="H58" s="175"/>
      <c r="I58" s="175"/>
      <c r="J58" s="175">
        <f>'将来負担比率（分子）の構造'!K$50</f>
        <v>3997</v>
      </c>
      <c r="K58" s="175"/>
      <c r="L58" s="175"/>
      <c r="M58" s="175">
        <f>'将来負担比率（分子）の構造'!L$50</f>
        <v>5117</v>
      </c>
      <c r="N58" s="175"/>
      <c r="O58" s="175"/>
      <c r="P58" s="175">
        <f>'将来負担比率（分子）の構造'!M$50</f>
        <v>5753</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1994</v>
      </c>
      <c r="C62" s="175"/>
      <c r="D62" s="175"/>
      <c r="E62" s="175">
        <f>'将来負担比率（分子）の構造'!J$45</f>
        <v>2236</v>
      </c>
      <c r="F62" s="175"/>
      <c r="G62" s="175"/>
      <c r="H62" s="175">
        <f>'将来負担比率（分子）の構造'!K$45</f>
        <v>2249</v>
      </c>
      <c r="I62" s="175"/>
      <c r="J62" s="175"/>
      <c r="K62" s="175">
        <f>'将来負担比率（分子）の構造'!L$45</f>
        <v>2307</v>
      </c>
      <c r="L62" s="175"/>
      <c r="M62" s="175"/>
      <c r="N62" s="175">
        <f>'将来負担比率（分子）の構造'!M$45</f>
        <v>2452</v>
      </c>
      <c r="O62" s="175"/>
      <c r="P62" s="175"/>
    </row>
    <row r="63" spans="1:16" x14ac:dyDescent="0.15">
      <c r="A63" s="175" t="s">
        <v>35</v>
      </c>
      <c r="B63" s="175">
        <f>'将来負担比率（分子）の構造'!I$44</f>
        <v>0</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1991</v>
      </c>
      <c r="C64" s="175"/>
      <c r="D64" s="175"/>
      <c r="E64" s="175">
        <f>'将来負担比率（分子）の構造'!J$43</f>
        <v>1681</v>
      </c>
      <c r="F64" s="175"/>
      <c r="G64" s="175"/>
      <c r="H64" s="175">
        <f>'将来負担比率（分子）の構造'!K$43</f>
        <v>1480</v>
      </c>
      <c r="I64" s="175"/>
      <c r="J64" s="175"/>
      <c r="K64" s="175">
        <f>'将来負担比率（分子）の構造'!L$43</f>
        <v>1426</v>
      </c>
      <c r="L64" s="175"/>
      <c r="M64" s="175"/>
      <c r="N64" s="175">
        <f>'将来負担比率（分子）の構造'!M$43</f>
        <v>1344</v>
      </c>
      <c r="O64" s="175"/>
      <c r="P64" s="175"/>
    </row>
    <row r="65" spans="1:16" x14ac:dyDescent="0.15">
      <c r="A65" s="175" t="s">
        <v>33</v>
      </c>
      <c r="B65" s="175">
        <f>'将来負担比率（分子）の構造'!I$42</f>
        <v>1186</v>
      </c>
      <c r="C65" s="175"/>
      <c r="D65" s="175"/>
      <c r="E65" s="175">
        <f>'将来負担比率（分子）の構造'!J$42</f>
        <v>1186</v>
      </c>
      <c r="F65" s="175"/>
      <c r="G65" s="175"/>
      <c r="H65" s="175">
        <f>'将来負担比率（分子）の構造'!K$42</f>
        <v>1186</v>
      </c>
      <c r="I65" s="175"/>
      <c r="J65" s="175"/>
      <c r="K65" s="175">
        <f>'将来負担比率（分子）の構造'!L$42</f>
        <v>761</v>
      </c>
      <c r="L65" s="175"/>
      <c r="M65" s="175"/>
      <c r="N65" s="175">
        <f>'将来負担比率（分子）の構造'!M$42</f>
        <v>760</v>
      </c>
      <c r="O65" s="175"/>
      <c r="P65" s="175"/>
    </row>
    <row r="66" spans="1:16" x14ac:dyDescent="0.15">
      <c r="A66" s="175" t="s">
        <v>32</v>
      </c>
      <c r="B66" s="175">
        <f>'将来負担比率（分子）の構造'!I$41</f>
        <v>16271</v>
      </c>
      <c r="C66" s="175"/>
      <c r="D66" s="175"/>
      <c r="E66" s="175">
        <f>'将来負担比率（分子）の構造'!J$41</f>
        <v>15434</v>
      </c>
      <c r="F66" s="175"/>
      <c r="G66" s="175"/>
      <c r="H66" s="175">
        <f>'将来負担比率（分子）の構造'!K$41</f>
        <v>14542</v>
      </c>
      <c r="I66" s="175"/>
      <c r="J66" s="175"/>
      <c r="K66" s="175">
        <f>'将来負担比率（分子）の構造'!L$41</f>
        <v>14034</v>
      </c>
      <c r="L66" s="175"/>
      <c r="M66" s="175"/>
      <c r="N66" s="175">
        <f>'将来負担比率（分子）の構造'!M$41</f>
        <v>12832</v>
      </c>
      <c r="O66" s="175"/>
      <c r="P66" s="175"/>
    </row>
    <row r="67" spans="1:16" x14ac:dyDescent="0.15">
      <c r="A67" s="175" t="s">
        <v>76</v>
      </c>
      <c r="B67" s="175" t="e">
        <f>NA()</f>
        <v>#N/A</v>
      </c>
      <c r="C67" s="175">
        <f>IF(ISNUMBER('将来負担比率（分子）の構造'!I$53), IF('将来負担比率（分子）の構造'!I$53 &lt; 0, 0, '将来負担比率（分子）の構造'!I$53), NA())</f>
        <v>4286</v>
      </c>
      <c r="D67" s="175" t="e">
        <f>NA()</f>
        <v>#N/A</v>
      </c>
      <c r="E67" s="175" t="e">
        <f>NA()</f>
        <v>#N/A</v>
      </c>
      <c r="F67" s="175">
        <f>IF(ISNUMBER('将来負担比率（分子）の構造'!J$53), IF('将来負担比率（分子）の構造'!J$53 &lt; 0, 0, '将来負担比率（分子）の構造'!J$53), NA())</f>
        <v>4163</v>
      </c>
      <c r="G67" s="175" t="e">
        <f>NA()</f>
        <v>#N/A</v>
      </c>
      <c r="H67" s="175" t="e">
        <f>NA()</f>
        <v>#N/A</v>
      </c>
      <c r="I67" s="175">
        <f>IF(ISNUMBER('将来負担比率（分子）の構造'!K$53), IF('将来負担比率（分子）の構造'!K$53 &lt; 0, 0, '将来負担比率（分子）の構造'!K$53), NA())</f>
        <v>2128</v>
      </c>
      <c r="J67" s="175" t="e">
        <f>NA()</f>
        <v>#N/A</v>
      </c>
      <c r="K67" s="175" t="e">
        <f>NA()</f>
        <v>#N/A</v>
      </c>
      <c r="L67" s="175">
        <f>IF(ISNUMBER('将来負担比率（分子）の構造'!L$53), IF('将来負担比率（分子）の構造'!L$53 &lt; 0, 0, '将来負担比率（分子）の構造'!L$53), NA())</f>
        <v>472</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1225</v>
      </c>
      <c r="C72" s="179">
        <f>基金残高に係る経年分析!G55</f>
        <v>2006</v>
      </c>
      <c r="D72" s="179">
        <f>基金残高に係る経年分析!H55</f>
        <v>2029</v>
      </c>
    </row>
    <row r="73" spans="1:16" x14ac:dyDescent="0.15">
      <c r="A73" s="178" t="s">
        <v>79</v>
      </c>
      <c r="B73" s="179">
        <f>基金残高に係る経年分析!F56</f>
        <v>534</v>
      </c>
      <c r="C73" s="179">
        <f>基金残高に係る経年分析!G56</f>
        <v>396</v>
      </c>
      <c r="D73" s="179">
        <f>基金残高に係る経年分析!H56</f>
        <v>396</v>
      </c>
    </row>
    <row r="74" spans="1:16" x14ac:dyDescent="0.15">
      <c r="A74" s="178" t="s">
        <v>80</v>
      </c>
      <c r="B74" s="179">
        <f>基金残高に係る経年分析!F57</f>
        <v>190</v>
      </c>
      <c r="C74" s="179">
        <f>基金残高に係る経年分析!G57</f>
        <v>606</v>
      </c>
      <c r="D74" s="179">
        <f>基金残高に係る経年分析!H57</f>
        <v>1278</v>
      </c>
    </row>
  </sheetData>
  <sheetProtection algorithmName="SHA-512" hashValue="uei+kdF1mvCHQZcOQWWUVx6cJNvgdKSeLt835XcSZtne7wONHKcLFa25HCHm205DAJQ5ARPKUMzcrLVql9qyUA==" saltValue="T/r5yNeJ6v+2ynM852uS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6"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220</v>
      </c>
      <c r="S4" s="674"/>
      <c r="T4" s="674"/>
      <c r="U4" s="674"/>
      <c r="V4" s="674"/>
      <c r="W4" s="674"/>
      <c r="X4" s="674"/>
      <c r="Y4" s="675"/>
      <c r="Z4" s="673" t="s">
        <v>221</v>
      </c>
      <c r="AA4" s="674"/>
      <c r="AB4" s="674"/>
      <c r="AC4" s="675"/>
      <c r="AD4" s="673" t="s">
        <v>222</v>
      </c>
      <c r="AE4" s="674"/>
      <c r="AF4" s="674"/>
      <c r="AG4" s="674"/>
      <c r="AH4" s="674"/>
      <c r="AI4" s="674"/>
      <c r="AJ4" s="674"/>
      <c r="AK4" s="675"/>
      <c r="AL4" s="673" t="s">
        <v>221</v>
      </c>
      <c r="AM4" s="674"/>
      <c r="AN4" s="674"/>
      <c r="AO4" s="675"/>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3" t="s">
        <v>226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227</v>
      </c>
      <c r="C5" s="680"/>
      <c r="D5" s="680"/>
      <c r="E5" s="680"/>
      <c r="F5" s="680"/>
      <c r="G5" s="680"/>
      <c r="H5" s="680"/>
      <c r="I5" s="680"/>
      <c r="J5" s="680"/>
      <c r="K5" s="680"/>
      <c r="L5" s="680"/>
      <c r="M5" s="680"/>
      <c r="N5" s="680"/>
      <c r="O5" s="680"/>
      <c r="P5" s="680"/>
      <c r="Q5" s="681"/>
      <c r="R5" s="676">
        <v>6600727</v>
      </c>
      <c r="S5" s="677"/>
      <c r="T5" s="677"/>
      <c r="U5" s="677"/>
      <c r="V5" s="677"/>
      <c r="W5" s="677"/>
      <c r="X5" s="677"/>
      <c r="Y5" s="702"/>
      <c r="Z5" s="715">
        <v>34</v>
      </c>
      <c r="AA5" s="715"/>
      <c r="AB5" s="715"/>
      <c r="AC5" s="715"/>
      <c r="AD5" s="716">
        <v>6292540</v>
      </c>
      <c r="AE5" s="716"/>
      <c r="AF5" s="716"/>
      <c r="AG5" s="716"/>
      <c r="AH5" s="716"/>
      <c r="AI5" s="716"/>
      <c r="AJ5" s="716"/>
      <c r="AK5" s="716"/>
      <c r="AL5" s="703">
        <v>61.5</v>
      </c>
      <c r="AM5" s="685"/>
      <c r="AN5" s="685"/>
      <c r="AO5" s="704"/>
      <c r="AP5" s="679" t="s">
        <v>228</v>
      </c>
      <c r="AQ5" s="680"/>
      <c r="AR5" s="680"/>
      <c r="AS5" s="680"/>
      <c r="AT5" s="680"/>
      <c r="AU5" s="680"/>
      <c r="AV5" s="680"/>
      <c r="AW5" s="680"/>
      <c r="AX5" s="680"/>
      <c r="AY5" s="680"/>
      <c r="AZ5" s="680"/>
      <c r="BA5" s="680"/>
      <c r="BB5" s="680"/>
      <c r="BC5" s="680"/>
      <c r="BD5" s="680"/>
      <c r="BE5" s="680"/>
      <c r="BF5" s="681"/>
      <c r="BG5" s="621">
        <v>6292540</v>
      </c>
      <c r="BH5" s="622"/>
      <c r="BI5" s="622"/>
      <c r="BJ5" s="622"/>
      <c r="BK5" s="622"/>
      <c r="BL5" s="622"/>
      <c r="BM5" s="622"/>
      <c r="BN5" s="623"/>
      <c r="BO5" s="659">
        <v>95.3</v>
      </c>
      <c r="BP5" s="659"/>
      <c r="BQ5" s="659"/>
      <c r="BR5" s="659"/>
      <c r="BS5" s="660">
        <v>28526</v>
      </c>
      <c r="BT5" s="660"/>
      <c r="BU5" s="660"/>
      <c r="BV5" s="660"/>
      <c r="BW5" s="660"/>
      <c r="BX5" s="660"/>
      <c r="BY5" s="660"/>
      <c r="BZ5" s="660"/>
      <c r="CA5" s="660"/>
      <c r="CB5" s="695"/>
      <c r="CD5" s="673" t="s">
        <v>223</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221</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x14ac:dyDescent="0.15">
      <c r="B6" s="618" t="s">
        <v>232</v>
      </c>
      <c r="C6" s="619"/>
      <c r="D6" s="619"/>
      <c r="E6" s="619"/>
      <c r="F6" s="619"/>
      <c r="G6" s="619"/>
      <c r="H6" s="619"/>
      <c r="I6" s="619"/>
      <c r="J6" s="619"/>
      <c r="K6" s="619"/>
      <c r="L6" s="619"/>
      <c r="M6" s="619"/>
      <c r="N6" s="619"/>
      <c r="O6" s="619"/>
      <c r="P6" s="619"/>
      <c r="Q6" s="620"/>
      <c r="R6" s="621">
        <v>147521</v>
      </c>
      <c r="S6" s="622"/>
      <c r="T6" s="622"/>
      <c r="U6" s="622"/>
      <c r="V6" s="622"/>
      <c r="W6" s="622"/>
      <c r="X6" s="622"/>
      <c r="Y6" s="623"/>
      <c r="Z6" s="659">
        <v>0.8</v>
      </c>
      <c r="AA6" s="659"/>
      <c r="AB6" s="659"/>
      <c r="AC6" s="659"/>
      <c r="AD6" s="660">
        <v>147521</v>
      </c>
      <c r="AE6" s="660"/>
      <c r="AF6" s="660"/>
      <c r="AG6" s="660"/>
      <c r="AH6" s="660"/>
      <c r="AI6" s="660"/>
      <c r="AJ6" s="660"/>
      <c r="AK6" s="660"/>
      <c r="AL6" s="624">
        <v>1.4</v>
      </c>
      <c r="AM6" s="625"/>
      <c r="AN6" s="625"/>
      <c r="AO6" s="661"/>
      <c r="AP6" s="618" t="s">
        <v>233</v>
      </c>
      <c r="AQ6" s="619"/>
      <c r="AR6" s="619"/>
      <c r="AS6" s="619"/>
      <c r="AT6" s="619"/>
      <c r="AU6" s="619"/>
      <c r="AV6" s="619"/>
      <c r="AW6" s="619"/>
      <c r="AX6" s="619"/>
      <c r="AY6" s="619"/>
      <c r="AZ6" s="619"/>
      <c r="BA6" s="619"/>
      <c r="BB6" s="619"/>
      <c r="BC6" s="619"/>
      <c r="BD6" s="619"/>
      <c r="BE6" s="619"/>
      <c r="BF6" s="620"/>
      <c r="BG6" s="621">
        <v>6292540</v>
      </c>
      <c r="BH6" s="622"/>
      <c r="BI6" s="622"/>
      <c r="BJ6" s="622"/>
      <c r="BK6" s="622"/>
      <c r="BL6" s="622"/>
      <c r="BM6" s="622"/>
      <c r="BN6" s="623"/>
      <c r="BO6" s="659">
        <v>95.3</v>
      </c>
      <c r="BP6" s="659"/>
      <c r="BQ6" s="659"/>
      <c r="BR6" s="659"/>
      <c r="BS6" s="660">
        <v>28526</v>
      </c>
      <c r="BT6" s="660"/>
      <c r="BU6" s="660"/>
      <c r="BV6" s="660"/>
      <c r="BW6" s="660"/>
      <c r="BX6" s="660"/>
      <c r="BY6" s="660"/>
      <c r="BZ6" s="660"/>
      <c r="CA6" s="660"/>
      <c r="CB6" s="695"/>
      <c r="CD6" s="679" t="s">
        <v>234</v>
      </c>
      <c r="CE6" s="680"/>
      <c r="CF6" s="680"/>
      <c r="CG6" s="680"/>
      <c r="CH6" s="680"/>
      <c r="CI6" s="680"/>
      <c r="CJ6" s="680"/>
      <c r="CK6" s="680"/>
      <c r="CL6" s="680"/>
      <c r="CM6" s="680"/>
      <c r="CN6" s="680"/>
      <c r="CO6" s="680"/>
      <c r="CP6" s="680"/>
      <c r="CQ6" s="681"/>
      <c r="CR6" s="621">
        <v>172849</v>
      </c>
      <c r="CS6" s="622"/>
      <c r="CT6" s="622"/>
      <c r="CU6" s="622"/>
      <c r="CV6" s="622"/>
      <c r="CW6" s="622"/>
      <c r="CX6" s="622"/>
      <c r="CY6" s="623"/>
      <c r="CZ6" s="703">
        <v>0.9</v>
      </c>
      <c r="DA6" s="685"/>
      <c r="DB6" s="685"/>
      <c r="DC6" s="705"/>
      <c r="DD6" s="627" t="s">
        <v>235</v>
      </c>
      <c r="DE6" s="622"/>
      <c r="DF6" s="622"/>
      <c r="DG6" s="622"/>
      <c r="DH6" s="622"/>
      <c r="DI6" s="622"/>
      <c r="DJ6" s="622"/>
      <c r="DK6" s="622"/>
      <c r="DL6" s="622"/>
      <c r="DM6" s="622"/>
      <c r="DN6" s="622"/>
      <c r="DO6" s="622"/>
      <c r="DP6" s="623"/>
      <c r="DQ6" s="627">
        <v>172849</v>
      </c>
      <c r="DR6" s="622"/>
      <c r="DS6" s="622"/>
      <c r="DT6" s="622"/>
      <c r="DU6" s="622"/>
      <c r="DV6" s="622"/>
      <c r="DW6" s="622"/>
      <c r="DX6" s="622"/>
      <c r="DY6" s="622"/>
      <c r="DZ6" s="622"/>
      <c r="EA6" s="622"/>
      <c r="EB6" s="622"/>
      <c r="EC6" s="658"/>
    </row>
    <row r="7" spans="2:143" ht="11.25" customHeight="1" x14ac:dyDescent="0.15">
      <c r="B7" s="618" t="s">
        <v>236</v>
      </c>
      <c r="C7" s="619"/>
      <c r="D7" s="619"/>
      <c r="E7" s="619"/>
      <c r="F7" s="619"/>
      <c r="G7" s="619"/>
      <c r="H7" s="619"/>
      <c r="I7" s="619"/>
      <c r="J7" s="619"/>
      <c r="K7" s="619"/>
      <c r="L7" s="619"/>
      <c r="M7" s="619"/>
      <c r="N7" s="619"/>
      <c r="O7" s="619"/>
      <c r="P7" s="619"/>
      <c r="Q7" s="620"/>
      <c r="R7" s="621">
        <v>4005</v>
      </c>
      <c r="S7" s="622"/>
      <c r="T7" s="622"/>
      <c r="U7" s="622"/>
      <c r="V7" s="622"/>
      <c r="W7" s="622"/>
      <c r="X7" s="622"/>
      <c r="Y7" s="623"/>
      <c r="Z7" s="659">
        <v>0</v>
      </c>
      <c r="AA7" s="659"/>
      <c r="AB7" s="659"/>
      <c r="AC7" s="659"/>
      <c r="AD7" s="660">
        <v>4005</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2908444</v>
      </c>
      <c r="BH7" s="622"/>
      <c r="BI7" s="622"/>
      <c r="BJ7" s="622"/>
      <c r="BK7" s="622"/>
      <c r="BL7" s="622"/>
      <c r="BM7" s="622"/>
      <c r="BN7" s="623"/>
      <c r="BO7" s="659">
        <v>44.1</v>
      </c>
      <c r="BP7" s="659"/>
      <c r="BQ7" s="659"/>
      <c r="BR7" s="659"/>
      <c r="BS7" s="660">
        <v>28526</v>
      </c>
      <c r="BT7" s="660"/>
      <c r="BU7" s="660"/>
      <c r="BV7" s="660"/>
      <c r="BW7" s="660"/>
      <c r="BX7" s="660"/>
      <c r="BY7" s="660"/>
      <c r="BZ7" s="660"/>
      <c r="CA7" s="660"/>
      <c r="CB7" s="695"/>
      <c r="CD7" s="618" t="s">
        <v>238</v>
      </c>
      <c r="CE7" s="619"/>
      <c r="CF7" s="619"/>
      <c r="CG7" s="619"/>
      <c r="CH7" s="619"/>
      <c r="CI7" s="619"/>
      <c r="CJ7" s="619"/>
      <c r="CK7" s="619"/>
      <c r="CL7" s="619"/>
      <c r="CM7" s="619"/>
      <c r="CN7" s="619"/>
      <c r="CO7" s="619"/>
      <c r="CP7" s="619"/>
      <c r="CQ7" s="620"/>
      <c r="CR7" s="621">
        <v>3498347</v>
      </c>
      <c r="CS7" s="622"/>
      <c r="CT7" s="622"/>
      <c r="CU7" s="622"/>
      <c r="CV7" s="622"/>
      <c r="CW7" s="622"/>
      <c r="CX7" s="622"/>
      <c r="CY7" s="623"/>
      <c r="CZ7" s="659">
        <v>19</v>
      </c>
      <c r="DA7" s="659"/>
      <c r="DB7" s="659"/>
      <c r="DC7" s="659"/>
      <c r="DD7" s="627">
        <v>11341</v>
      </c>
      <c r="DE7" s="622"/>
      <c r="DF7" s="622"/>
      <c r="DG7" s="622"/>
      <c r="DH7" s="622"/>
      <c r="DI7" s="622"/>
      <c r="DJ7" s="622"/>
      <c r="DK7" s="622"/>
      <c r="DL7" s="622"/>
      <c r="DM7" s="622"/>
      <c r="DN7" s="622"/>
      <c r="DO7" s="622"/>
      <c r="DP7" s="623"/>
      <c r="DQ7" s="627">
        <v>3275584</v>
      </c>
      <c r="DR7" s="622"/>
      <c r="DS7" s="622"/>
      <c r="DT7" s="622"/>
      <c r="DU7" s="622"/>
      <c r="DV7" s="622"/>
      <c r="DW7" s="622"/>
      <c r="DX7" s="622"/>
      <c r="DY7" s="622"/>
      <c r="DZ7" s="622"/>
      <c r="EA7" s="622"/>
      <c r="EB7" s="622"/>
      <c r="EC7" s="658"/>
    </row>
    <row r="8" spans="2:143" ht="11.25" customHeight="1" x14ac:dyDescent="0.15">
      <c r="B8" s="618" t="s">
        <v>239</v>
      </c>
      <c r="C8" s="619"/>
      <c r="D8" s="619"/>
      <c r="E8" s="619"/>
      <c r="F8" s="619"/>
      <c r="G8" s="619"/>
      <c r="H8" s="619"/>
      <c r="I8" s="619"/>
      <c r="J8" s="619"/>
      <c r="K8" s="619"/>
      <c r="L8" s="619"/>
      <c r="M8" s="619"/>
      <c r="N8" s="619"/>
      <c r="O8" s="619"/>
      <c r="P8" s="619"/>
      <c r="Q8" s="620"/>
      <c r="R8" s="621">
        <v>40428</v>
      </c>
      <c r="S8" s="622"/>
      <c r="T8" s="622"/>
      <c r="U8" s="622"/>
      <c r="V8" s="622"/>
      <c r="W8" s="622"/>
      <c r="X8" s="622"/>
      <c r="Y8" s="623"/>
      <c r="Z8" s="659">
        <v>0.2</v>
      </c>
      <c r="AA8" s="659"/>
      <c r="AB8" s="659"/>
      <c r="AC8" s="659"/>
      <c r="AD8" s="660">
        <v>40428</v>
      </c>
      <c r="AE8" s="660"/>
      <c r="AF8" s="660"/>
      <c r="AG8" s="660"/>
      <c r="AH8" s="660"/>
      <c r="AI8" s="660"/>
      <c r="AJ8" s="660"/>
      <c r="AK8" s="660"/>
      <c r="AL8" s="624">
        <v>0.4</v>
      </c>
      <c r="AM8" s="625"/>
      <c r="AN8" s="625"/>
      <c r="AO8" s="661"/>
      <c r="AP8" s="618" t="s">
        <v>240</v>
      </c>
      <c r="AQ8" s="619"/>
      <c r="AR8" s="619"/>
      <c r="AS8" s="619"/>
      <c r="AT8" s="619"/>
      <c r="AU8" s="619"/>
      <c r="AV8" s="619"/>
      <c r="AW8" s="619"/>
      <c r="AX8" s="619"/>
      <c r="AY8" s="619"/>
      <c r="AZ8" s="619"/>
      <c r="BA8" s="619"/>
      <c r="BB8" s="619"/>
      <c r="BC8" s="619"/>
      <c r="BD8" s="619"/>
      <c r="BE8" s="619"/>
      <c r="BF8" s="620"/>
      <c r="BG8" s="621">
        <v>92679</v>
      </c>
      <c r="BH8" s="622"/>
      <c r="BI8" s="622"/>
      <c r="BJ8" s="622"/>
      <c r="BK8" s="622"/>
      <c r="BL8" s="622"/>
      <c r="BM8" s="622"/>
      <c r="BN8" s="623"/>
      <c r="BO8" s="659">
        <v>1.4</v>
      </c>
      <c r="BP8" s="659"/>
      <c r="BQ8" s="659"/>
      <c r="BR8" s="659"/>
      <c r="BS8" s="660" t="s">
        <v>235</v>
      </c>
      <c r="BT8" s="660"/>
      <c r="BU8" s="660"/>
      <c r="BV8" s="660"/>
      <c r="BW8" s="660"/>
      <c r="BX8" s="660"/>
      <c r="BY8" s="660"/>
      <c r="BZ8" s="660"/>
      <c r="CA8" s="660"/>
      <c r="CB8" s="695"/>
      <c r="CD8" s="618" t="s">
        <v>241</v>
      </c>
      <c r="CE8" s="619"/>
      <c r="CF8" s="619"/>
      <c r="CG8" s="619"/>
      <c r="CH8" s="619"/>
      <c r="CI8" s="619"/>
      <c r="CJ8" s="619"/>
      <c r="CK8" s="619"/>
      <c r="CL8" s="619"/>
      <c r="CM8" s="619"/>
      <c r="CN8" s="619"/>
      <c r="CO8" s="619"/>
      <c r="CP8" s="619"/>
      <c r="CQ8" s="620"/>
      <c r="CR8" s="621">
        <v>7497122</v>
      </c>
      <c r="CS8" s="622"/>
      <c r="CT8" s="622"/>
      <c r="CU8" s="622"/>
      <c r="CV8" s="622"/>
      <c r="CW8" s="622"/>
      <c r="CX8" s="622"/>
      <c r="CY8" s="623"/>
      <c r="CZ8" s="659">
        <v>40.700000000000003</v>
      </c>
      <c r="DA8" s="659"/>
      <c r="DB8" s="659"/>
      <c r="DC8" s="659"/>
      <c r="DD8" s="627">
        <v>95526</v>
      </c>
      <c r="DE8" s="622"/>
      <c r="DF8" s="622"/>
      <c r="DG8" s="622"/>
      <c r="DH8" s="622"/>
      <c r="DI8" s="622"/>
      <c r="DJ8" s="622"/>
      <c r="DK8" s="622"/>
      <c r="DL8" s="622"/>
      <c r="DM8" s="622"/>
      <c r="DN8" s="622"/>
      <c r="DO8" s="622"/>
      <c r="DP8" s="623"/>
      <c r="DQ8" s="627">
        <v>3455960</v>
      </c>
      <c r="DR8" s="622"/>
      <c r="DS8" s="622"/>
      <c r="DT8" s="622"/>
      <c r="DU8" s="622"/>
      <c r="DV8" s="622"/>
      <c r="DW8" s="622"/>
      <c r="DX8" s="622"/>
      <c r="DY8" s="622"/>
      <c r="DZ8" s="622"/>
      <c r="EA8" s="622"/>
      <c r="EB8" s="622"/>
      <c r="EC8" s="658"/>
    </row>
    <row r="9" spans="2:143" ht="11.25" customHeight="1" x14ac:dyDescent="0.15">
      <c r="B9" s="618" t="s">
        <v>242</v>
      </c>
      <c r="C9" s="619"/>
      <c r="D9" s="619"/>
      <c r="E9" s="619"/>
      <c r="F9" s="619"/>
      <c r="G9" s="619"/>
      <c r="H9" s="619"/>
      <c r="I9" s="619"/>
      <c r="J9" s="619"/>
      <c r="K9" s="619"/>
      <c r="L9" s="619"/>
      <c r="M9" s="619"/>
      <c r="N9" s="619"/>
      <c r="O9" s="619"/>
      <c r="P9" s="619"/>
      <c r="Q9" s="620"/>
      <c r="R9" s="621">
        <v>32260</v>
      </c>
      <c r="S9" s="622"/>
      <c r="T9" s="622"/>
      <c r="U9" s="622"/>
      <c r="V9" s="622"/>
      <c r="W9" s="622"/>
      <c r="X9" s="622"/>
      <c r="Y9" s="623"/>
      <c r="Z9" s="659">
        <v>0.2</v>
      </c>
      <c r="AA9" s="659"/>
      <c r="AB9" s="659"/>
      <c r="AC9" s="659"/>
      <c r="AD9" s="660">
        <v>32260</v>
      </c>
      <c r="AE9" s="660"/>
      <c r="AF9" s="660"/>
      <c r="AG9" s="660"/>
      <c r="AH9" s="660"/>
      <c r="AI9" s="660"/>
      <c r="AJ9" s="660"/>
      <c r="AK9" s="660"/>
      <c r="AL9" s="624">
        <v>0.3</v>
      </c>
      <c r="AM9" s="625"/>
      <c r="AN9" s="625"/>
      <c r="AO9" s="661"/>
      <c r="AP9" s="618" t="s">
        <v>243</v>
      </c>
      <c r="AQ9" s="619"/>
      <c r="AR9" s="619"/>
      <c r="AS9" s="619"/>
      <c r="AT9" s="619"/>
      <c r="AU9" s="619"/>
      <c r="AV9" s="619"/>
      <c r="AW9" s="619"/>
      <c r="AX9" s="619"/>
      <c r="AY9" s="619"/>
      <c r="AZ9" s="619"/>
      <c r="BA9" s="619"/>
      <c r="BB9" s="619"/>
      <c r="BC9" s="619"/>
      <c r="BD9" s="619"/>
      <c r="BE9" s="619"/>
      <c r="BF9" s="620"/>
      <c r="BG9" s="621">
        <v>2491042</v>
      </c>
      <c r="BH9" s="622"/>
      <c r="BI9" s="622"/>
      <c r="BJ9" s="622"/>
      <c r="BK9" s="622"/>
      <c r="BL9" s="622"/>
      <c r="BM9" s="622"/>
      <c r="BN9" s="623"/>
      <c r="BO9" s="659">
        <v>37.700000000000003</v>
      </c>
      <c r="BP9" s="659"/>
      <c r="BQ9" s="659"/>
      <c r="BR9" s="659"/>
      <c r="BS9" s="660" t="s">
        <v>178</v>
      </c>
      <c r="BT9" s="660"/>
      <c r="BU9" s="660"/>
      <c r="BV9" s="660"/>
      <c r="BW9" s="660"/>
      <c r="BX9" s="660"/>
      <c r="BY9" s="660"/>
      <c r="BZ9" s="660"/>
      <c r="CA9" s="660"/>
      <c r="CB9" s="695"/>
      <c r="CD9" s="618" t="s">
        <v>244</v>
      </c>
      <c r="CE9" s="619"/>
      <c r="CF9" s="619"/>
      <c r="CG9" s="619"/>
      <c r="CH9" s="619"/>
      <c r="CI9" s="619"/>
      <c r="CJ9" s="619"/>
      <c r="CK9" s="619"/>
      <c r="CL9" s="619"/>
      <c r="CM9" s="619"/>
      <c r="CN9" s="619"/>
      <c r="CO9" s="619"/>
      <c r="CP9" s="619"/>
      <c r="CQ9" s="620"/>
      <c r="CR9" s="621">
        <v>1665303</v>
      </c>
      <c r="CS9" s="622"/>
      <c r="CT9" s="622"/>
      <c r="CU9" s="622"/>
      <c r="CV9" s="622"/>
      <c r="CW9" s="622"/>
      <c r="CX9" s="622"/>
      <c r="CY9" s="623"/>
      <c r="CZ9" s="659">
        <v>9</v>
      </c>
      <c r="DA9" s="659"/>
      <c r="DB9" s="659"/>
      <c r="DC9" s="659"/>
      <c r="DD9" s="627">
        <v>67841</v>
      </c>
      <c r="DE9" s="622"/>
      <c r="DF9" s="622"/>
      <c r="DG9" s="622"/>
      <c r="DH9" s="622"/>
      <c r="DI9" s="622"/>
      <c r="DJ9" s="622"/>
      <c r="DK9" s="622"/>
      <c r="DL9" s="622"/>
      <c r="DM9" s="622"/>
      <c r="DN9" s="622"/>
      <c r="DO9" s="622"/>
      <c r="DP9" s="623"/>
      <c r="DQ9" s="627">
        <v>1075220</v>
      </c>
      <c r="DR9" s="622"/>
      <c r="DS9" s="622"/>
      <c r="DT9" s="622"/>
      <c r="DU9" s="622"/>
      <c r="DV9" s="622"/>
      <c r="DW9" s="622"/>
      <c r="DX9" s="622"/>
      <c r="DY9" s="622"/>
      <c r="DZ9" s="622"/>
      <c r="EA9" s="622"/>
      <c r="EB9" s="622"/>
      <c r="EC9" s="658"/>
    </row>
    <row r="10" spans="2:143" ht="11.25" customHeight="1" x14ac:dyDescent="0.15">
      <c r="B10" s="618" t="s">
        <v>245</v>
      </c>
      <c r="C10" s="619"/>
      <c r="D10" s="619"/>
      <c r="E10" s="619"/>
      <c r="F10" s="619"/>
      <c r="G10" s="619"/>
      <c r="H10" s="619"/>
      <c r="I10" s="619"/>
      <c r="J10" s="619"/>
      <c r="K10" s="619"/>
      <c r="L10" s="619"/>
      <c r="M10" s="619"/>
      <c r="N10" s="619"/>
      <c r="O10" s="619"/>
      <c r="P10" s="619"/>
      <c r="Q10" s="620"/>
      <c r="R10" s="621" t="s">
        <v>235</v>
      </c>
      <c r="S10" s="622"/>
      <c r="T10" s="622"/>
      <c r="U10" s="622"/>
      <c r="V10" s="622"/>
      <c r="W10" s="622"/>
      <c r="X10" s="622"/>
      <c r="Y10" s="623"/>
      <c r="Z10" s="659" t="s">
        <v>128</v>
      </c>
      <c r="AA10" s="659"/>
      <c r="AB10" s="659"/>
      <c r="AC10" s="659"/>
      <c r="AD10" s="660" t="s">
        <v>235</v>
      </c>
      <c r="AE10" s="660"/>
      <c r="AF10" s="660"/>
      <c r="AG10" s="660"/>
      <c r="AH10" s="660"/>
      <c r="AI10" s="660"/>
      <c r="AJ10" s="660"/>
      <c r="AK10" s="660"/>
      <c r="AL10" s="624" t="s">
        <v>235</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143627</v>
      </c>
      <c r="BH10" s="622"/>
      <c r="BI10" s="622"/>
      <c r="BJ10" s="622"/>
      <c r="BK10" s="622"/>
      <c r="BL10" s="622"/>
      <c r="BM10" s="622"/>
      <c r="BN10" s="623"/>
      <c r="BO10" s="659">
        <v>2.2000000000000002</v>
      </c>
      <c r="BP10" s="659"/>
      <c r="BQ10" s="659"/>
      <c r="BR10" s="659"/>
      <c r="BS10" s="660" t="s">
        <v>235</v>
      </c>
      <c r="BT10" s="660"/>
      <c r="BU10" s="660"/>
      <c r="BV10" s="660"/>
      <c r="BW10" s="660"/>
      <c r="BX10" s="660"/>
      <c r="BY10" s="660"/>
      <c r="BZ10" s="660"/>
      <c r="CA10" s="660"/>
      <c r="CB10" s="695"/>
      <c r="CD10" s="618" t="s">
        <v>247</v>
      </c>
      <c r="CE10" s="619"/>
      <c r="CF10" s="619"/>
      <c r="CG10" s="619"/>
      <c r="CH10" s="619"/>
      <c r="CI10" s="619"/>
      <c r="CJ10" s="619"/>
      <c r="CK10" s="619"/>
      <c r="CL10" s="619"/>
      <c r="CM10" s="619"/>
      <c r="CN10" s="619"/>
      <c r="CO10" s="619"/>
      <c r="CP10" s="619"/>
      <c r="CQ10" s="620"/>
      <c r="CR10" s="621" t="s">
        <v>235</v>
      </c>
      <c r="CS10" s="622"/>
      <c r="CT10" s="622"/>
      <c r="CU10" s="622"/>
      <c r="CV10" s="622"/>
      <c r="CW10" s="622"/>
      <c r="CX10" s="622"/>
      <c r="CY10" s="623"/>
      <c r="CZ10" s="659" t="s">
        <v>235</v>
      </c>
      <c r="DA10" s="659"/>
      <c r="DB10" s="659"/>
      <c r="DC10" s="659"/>
      <c r="DD10" s="627" t="s">
        <v>178</v>
      </c>
      <c r="DE10" s="622"/>
      <c r="DF10" s="622"/>
      <c r="DG10" s="622"/>
      <c r="DH10" s="622"/>
      <c r="DI10" s="622"/>
      <c r="DJ10" s="622"/>
      <c r="DK10" s="622"/>
      <c r="DL10" s="622"/>
      <c r="DM10" s="622"/>
      <c r="DN10" s="622"/>
      <c r="DO10" s="622"/>
      <c r="DP10" s="623"/>
      <c r="DQ10" s="627" t="s">
        <v>178</v>
      </c>
      <c r="DR10" s="622"/>
      <c r="DS10" s="622"/>
      <c r="DT10" s="622"/>
      <c r="DU10" s="622"/>
      <c r="DV10" s="622"/>
      <c r="DW10" s="622"/>
      <c r="DX10" s="622"/>
      <c r="DY10" s="622"/>
      <c r="DZ10" s="622"/>
      <c r="EA10" s="622"/>
      <c r="EB10" s="622"/>
      <c r="EC10" s="658"/>
    </row>
    <row r="11" spans="2:143" ht="11.25" customHeight="1" x14ac:dyDescent="0.15">
      <c r="B11" s="618" t="s">
        <v>248</v>
      </c>
      <c r="C11" s="619"/>
      <c r="D11" s="619"/>
      <c r="E11" s="619"/>
      <c r="F11" s="619"/>
      <c r="G11" s="619"/>
      <c r="H11" s="619"/>
      <c r="I11" s="619"/>
      <c r="J11" s="619"/>
      <c r="K11" s="619"/>
      <c r="L11" s="619"/>
      <c r="M11" s="619"/>
      <c r="N11" s="619"/>
      <c r="O11" s="619"/>
      <c r="P11" s="619"/>
      <c r="Q11" s="620"/>
      <c r="R11" s="621">
        <v>1182819</v>
      </c>
      <c r="S11" s="622"/>
      <c r="T11" s="622"/>
      <c r="U11" s="622"/>
      <c r="V11" s="622"/>
      <c r="W11" s="622"/>
      <c r="X11" s="622"/>
      <c r="Y11" s="623"/>
      <c r="Z11" s="624">
        <v>6.1</v>
      </c>
      <c r="AA11" s="625"/>
      <c r="AB11" s="625"/>
      <c r="AC11" s="626"/>
      <c r="AD11" s="627">
        <v>1182819</v>
      </c>
      <c r="AE11" s="622"/>
      <c r="AF11" s="622"/>
      <c r="AG11" s="622"/>
      <c r="AH11" s="622"/>
      <c r="AI11" s="622"/>
      <c r="AJ11" s="622"/>
      <c r="AK11" s="623"/>
      <c r="AL11" s="624">
        <v>11.6</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181096</v>
      </c>
      <c r="BH11" s="622"/>
      <c r="BI11" s="622"/>
      <c r="BJ11" s="622"/>
      <c r="BK11" s="622"/>
      <c r="BL11" s="622"/>
      <c r="BM11" s="622"/>
      <c r="BN11" s="623"/>
      <c r="BO11" s="659">
        <v>2.7</v>
      </c>
      <c r="BP11" s="659"/>
      <c r="BQ11" s="659"/>
      <c r="BR11" s="659"/>
      <c r="BS11" s="660">
        <v>28526</v>
      </c>
      <c r="BT11" s="660"/>
      <c r="BU11" s="660"/>
      <c r="BV11" s="660"/>
      <c r="BW11" s="660"/>
      <c r="BX11" s="660"/>
      <c r="BY11" s="660"/>
      <c r="BZ11" s="660"/>
      <c r="CA11" s="660"/>
      <c r="CB11" s="695"/>
      <c r="CD11" s="618" t="s">
        <v>250</v>
      </c>
      <c r="CE11" s="619"/>
      <c r="CF11" s="619"/>
      <c r="CG11" s="619"/>
      <c r="CH11" s="619"/>
      <c r="CI11" s="619"/>
      <c r="CJ11" s="619"/>
      <c r="CK11" s="619"/>
      <c r="CL11" s="619"/>
      <c r="CM11" s="619"/>
      <c r="CN11" s="619"/>
      <c r="CO11" s="619"/>
      <c r="CP11" s="619"/>
      <c r="CQ11" s="620"/>
      <c r="CR11" s="621">
        <v>266782</v>
      </c>
      <c r="CS11" s="622"/>
      <c r="CT11" s="622"/>
      <c r="CU11" s="622"/>
      <c r="CV11" s="622"/>
      <c r="CW11" s="622"/>
      <c r="CX11" s="622"/>
      <c r="CY11" s="623"/>
      <c r="CZ11" s="659">
        <v>1.4</v>
      </c>
      <c r="DA11" s="659"/>
      <c r="DB11" s="659"/>
      <c r="DC11" s="659"/>
      <c r="DD11" s="627">
        <v>22395</v>
      </c>
      <c r="DE11" s="622"/>
      <c r="DF11" s="622"/>
      <c r="DG11" s="622"/>
      <c r="DH11" s="622"/>
      <c r="DI11" s="622"/>
      <c r="DJ11" s="622"/>
      <c r="DK11" s="622"/>
      <c r="DL11" s="622"/>
      <c r="DM11" s="622"/>
      <c r="DN11" s="622"/>
      <c r="DO11" s="622"/>
      <c r="DP11" s="623"/>
      <c r="DQ11" s="627">
        <v>187896</v>
      </c>
      <c r="DR11" s="622"/>
      <c r="DS11" s="622"/>
      <c r="DT11" s="622"/>
      <c r="DU11" s="622"/>
      <c r="DV11" s="622"/>
      <c r="DW11" s="622"/>
      <c r="DX11" s="622"/>
      <c r="DY11" s="622"/>
      <c r="DZ11" s="622"/>
      <c r="EA11" s="622"/>
      <c r="EB11" s="622"/>
      <c r="EC11" s="658"/>
    </row>
    <row r="12" spans="2:143" ht="11.25" customHeight="1" x14ac:dyDescent="0.15">
      <c r="B12" s="618" t="s">
        <v>251</v>
      </c>
      <c r="C12" s="619"/>
      <c r="D12" s="619"/>
      <c r="E12" s="619"/>
      <c r="F12" s="619"/>
      <c r="G12" s="619"/>
      <c r="H12" s="619"/>
      <c r="I12" s="619"/>
      <c r="J12" s="619"/>
      <c r="K12" s="619"/>
      <c r="L12" s="619"/>
      <c r="M12" s="619"/>
      <c r="N12" s="619"/>
      <c r="O12" s="619"/>
      <c r="P12" s="619"/>
      <c r="Q12" s="620"/>
      <c r="R12" s="621">
        <v>13519</v>
      </c>
      <c r="S12" s="622"/>
      <c r="T12" s="622"/>
      <c r="U12" s="622"/>
      <c r="V12" s="622"/>
      <c r="W12" s="622"/>
      <c r="X12" s="622"/>
      <c r="Y12" s="623"/>
      <c r="Z12" s="659">
        <v>0.1</v>
      </c>
      <c r="AA12" s="659"/>
      <c r="AB12" s="659"/>
      <c r="AC12" s="659"/>
      <c r="AD12" s="660">
        <v>13519</v>
      </c>
      <c r="AE12" s="660"/>
      <c r="AF12" s="660"/>
      <c r="AG12" s="660"/>
      <c r="AH12" s="660"/>
      <c r="AI12" s="660"/>
      <c r="AJ12" s="660"/>
      <c r="AK12" s="660"/>
      <c r="AL12" s="624">
        <v>0.1</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2699266</v>
      </c>
      <c r="BH12" s="622"/>
      <c r="BI12" s="622"/>
      <c r="BJ12" s="622"/>
      <c r="BK12" s="622"/>
      <c r="BL12" s="622"/>
      <c r="BM12" s="622"/>
      <c r="BN12" s="623"/>
      <c r="BO12" s="659">
        <v>40.9</v>
      </c>
      <c r="BP12" s="659"/>
      <c r="BQ12" s="659"/>
      <c r="BR12" s="659"/>
      <c r="BS12" s="660" t="s">
        <v>178</v>
      </c>
      <c r="BT12" s="660"/>
      <c r="BU12" s="660"/>
      <c r="BV12" s="660"/>
      <c r="BW12" s="660"/>
      <c r="BX12" s="660"/>
      <c r="BY12" s="660"/>
      <c r="BZ12" s="660"/>
      <c r="CA12" s="660"/>
      <c r="CB12" s="695"/>
      <c r="CD12" s="618" t="s">
        <v>253</v>
      </c>
      <c r="CE12" s="619"/>
      <c r="CF12" s="619"/>
      <c r="CG12" s="619"/>
      <c r="CH12" s="619"/>
      <c r="CI12" s="619"/>
      <c r="CJ12" s="619"/>
      <c r="CK12" s="619"/>
      <c r="CL12" s="619"/>
      <c r="CM12" s="619"/>
      <c r="CN12" s="619"/>
      <c r="CO12" s="619"/>
      <c r="CP12" s="619"/>
      <c r="CQ12" s="620"/>
      <c r="CR12" s="621">
        <v>291162</v>
      </c>
      <c r="CS12" s="622"/>
      <c r="CT12" s="622"/>
      <c r="CU12" s="622"/>
      <c r="CV12" s="622"/>
      <c r="CW12" s="622"/>
      <c r="CX12" s="622"/>
      <c r="CY12" s="623"/>
      <c r="CZ12" s="659">
        <v>1.6</v>
      </c>
      <c r="DA12" s="659"/>
      <c r="DB12" s="659"/>
      <c r="DC12" s="659"/>
      <c r="DD12" s="627">
        <v>120443</v>
      </c>
      <c r="DE12" s="622"/>
      <c r="DF12" s="622"/>
      <c r="DG12" s="622"/>
      <c r="DH12" s="622"/>
      <c r="DI12" s="622"/>
      <c r="DJ12" s="622"/>
      <c r="DK12" s="622"/>
      <c r="DL12" s="622"/>
      <c r="DM12" s="622"/>
      <c r="DN12" s="622"/>
      <c r="DO12" s="622"/>
      <c r="DP12" s="623"/>
      <c r="DQ12" s="627">
        <v>182427</v>
      </c>
      <c r="DR12" s="622"/>
      <c r="DS12" s="622"/>
      <c r="DT12" s="622"/>
      <c r="DU12" s="622"/>
      <c r="DV12" s="622"/>
      <c r="DW12" s="622"/>
      <c r="DX12" s="622"/>
      <c r="DY12" s="622"/>
      <c r="DZ12" s="622"/>
      <c r="EA12" s="622"/>
      <c r="EB12" s="622"/>
      <c r="EC12" s="658"/>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235</v>
      </c>
      <c r="S13" s="622"/>
      <c r="T13" s="622"/>
      <c r="U13" s="622"/>
      <c r="V13" s="622"/>
      <c r="W13" s="622"/>
      <c r="X13" s="622"/>
      <c r="Y13" s="623"/>
      <c r="Z13" s="659" t="s">
        <v>235</v>
      </c>
      <c r="AA13" s="659"/>
      <c r="AB13" s="659"/>
      <c r="AC13" s="659"/>
      <c r="AD13" s="660" t="s">
        <v>235</v>
      </c>
      <c r="AE13" s="660"/>
      <c r="AF13" s="660"/>
      <c r="AG13" s="660"/>
      <c r="AH13" s="660"/>
      <c r="AI13" s="660"/>
      <c r="AJ13" s="660"/>
      <c r="AK13" s="660"/>
      <c r="AL13" s="624" t="s">
        <v>235</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2699247</v>
      </c>
      <c r="BH13" s="622"/>
      <c r="BI13" s="622"/>
      <c r="BJ13" s="622"/>
      <c r="BK13" s="622"/>
      <c r="BL13" s="622"/>
      <c r="BM13" s="622"/>
      <c r="BN13" s="623"/>
      <c r="BO13" s="659">
        <v>40.9</v>
      </c>
      <c r="BP13" s="659"/>
      <c r="BQ13" s="659"/>
      <c r="BR13" s="659"/>
      <c r="BS13" s="660" t="s">
        <v>235</v>
      </c>
      <c r="BT13" s="660"/>
      <c r="BU13" s="660"/>
      <c r="BV13" s="660"/>
      <c r="BW13" s="660"/>
      <c r="BX13" s="660"/>
      <c r="BY13" s="660"/>
      <c r="BZ13" s="660"/>
      <c r="CA13" s="660"/>
      <c r="CB13" s="695"/>
      <c r="CD13" s="618" t="s">
        <v>256</v>
      </c>
      <c r="CE13" s="619"/>
      <c r="CF13" s="619"/>
      <c r="CG13" s="619"/>
      <c r="CH13" s="619"/>
      <c r="CI13" s="619"/>
      <c r="CJ13" s="619"/>
      <c r="CK13" s="619"/>
      <c r="CL13" s="619"/>
      <c r="CM13" s="619"/>
      <c r="CN13" s="619"/>
      <c r="CO13" s="619"/>
      <c r="CP13" s="619"/>
      <c r="CQ13" s="620"/>
      <c r="CR13" s="621">
        <v>1130112</v>
      </c>
      <c r="CS13" s="622"/>
      <c r="CT13" s="622"/>
      <c r="CU13" s="622"/>
      <c r="CV13" s="622"/>
      <c r="CW13" s="622"/>
      <c r="CX13" s="622"/>
      <c r="CY13" s="623"/>
      <c r="CZ13" s="659">
        <v>6.1</v>
      </c>
      <c r="DA13" s="659"/>
      <c r="DB13" s="659"/>
      <c r="DC13" s="659"/>
      <c r="DD13" s="627">
        <v>487298</v>
      </c>
      <c r="DE13" s="622"/>
      <c r="DF13" s="622"/>
      <c r="DG13" s="622"/>
      <c r="DH13" s="622"/>
      <c r="DI13" s="622"/>
      <c r="DJ13" s="622"/>
      <c r="DK13" s="622"/>
      <c r="DL13" s="622"/>
      <c r="DM13" s="622"/>
      <c r="DN13" s="622"/>
      <c r="DO13" s="622"/>
      <c r="DP13" s="623"/>
      <c r="DQ13" s="627">
        <v>1000488</v>
      </c>
      <c r="DR13" s="622"/>
      <c r="DS13" s="622"/>
      <c r="DT13" s="622"/>
      <c r="DU13" s="622"/>
      <c r="DV13" s="622"/>
      <c r="DW13" s="622"/>
      <c r="DX13" s="622"/>
      <c r="DY13" s="622"/>
      <c r="DZ13" s="622"/>
      <c r="EA13" s="622"/>
      <c r="EB13" s="622"/>
      <c r="EC13" s="658"/>
    </row>
    <row r="14" spans="2:143" ht="11.25" customHeight="1" x14ac:dyDescent="0.15">
      <c r="B14" s="618" t="s">
        <v>257</v>
      </c>
      <c r="C14" s="619"/>
      <c r="D14" s="619"/>
      <c r="E14" s="619"/>
      <c r="F14" s="619"/>
      <c r="G14" s="619"/>
      <c r="H14" s="619"/>
      <c r="I14" s="619"/>
      <c r="J14" s="619"/>
      <c r="K14" s="619"/>
      <c r="L14" s="619"/>
      <c r="M14" s="619"/>
      <c r="N14" s="619"/>
      <c r="O14" s="619"/>
      <c r="P14" s="619"/>
      <c r="Q14" s="620"/>
      <c r="R14" s="621">
        <v>496</v>
      </c>
      <c r="S14" s="622"/>
      <c r="T14" s="622"/>
      <c r="U14" s="622"/>
      <c r="V14" s="622"/>
      <c r="W14" s="622"/>
      <c r="X14" s="622"/>
      <c r="Y14" s="623"/>
      <c r="Z14" s="659">
        <v>0</v>
      </c>
      <c r="AA14" s="659"/>
      <c r="AB14" s="659"/>
      <c r="AC14" s="659"/>
      <c r="AD14" s="660">
        <v>496</v>
      </c>
      <c r="AE14" s="660"/>
      <c r="AF14" s="660"/>
      <c r="AG14" s="660"/>
      <c r="AH14" s="660"/>
      <c r="AI14" s="660"/>
      <c r="AJ14" s="660"/>
      <c r="AK14" s="660"/>
      <c r="AL14" s="624">
        <v>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165138</v>
      </c>
      <c r="BH14" s="622"/>
      <c r="BI14" s="622"/>
      <c r="BJ14" s="622"/>
      <c r="BK14" s="622"/>
      <c r="BL14" s="622"/>
      <c r="BM14" s="622"/>
      <c r="BN14" s="623"/>
      <c r="BO14" s="659">
        <v>2.5</v>
      </c>
      <c r="BP14" s="659"/>
      <c r="BQ14" s="659"/>
      <c r="BR14" s="659"/>
      <c r="BS14" s="660" t="s">
        <v>178</v>
      </c>
      <c r="BT14" s="660"/>
      <c r="BU14" s="660"/>
      <c r="BV14" s="660"/>
      <c r="BW14" s="660"/>
      <c r="BX14" s="660"/>
      <c r="BY14" s="660"/>
      <c r="BZ14" s="660"/>
      <c r="CA14" s="660"/>
      <c r="CB14" s="695"/>
      <c r="CD14" s="618" t="s">
        <v>259</v>
      </c>
      <c r="CE14" s="619"/>
      <c r="CF14" s="619"/>
      <c r="CG14" s="619"/>
      <c r="CH14" s="619"/>
      <c r="CI14" s="619"/>
      <c r="CJ14" s="619"/>
      <c r="CK14" s="619"/>
      <c r="CL14" s="619"/>
      <c r="CM14" s="619"/>
      <c r="CN14" s="619"/>
      <c r="CO14" s="619"/>
      <c r="CP14" s="619"/>
      <c r="CQ14" s="620"/>
      <c r="CR14" s="621">
        <v>780669</v>
      </c>
      <c r="CS14" s="622"/>
      <c r="CT14" s="622"/>
      <c r="CU14" s="622"/>
      <c r="CV14" s="622"/>
      <c r="CW14" s="622"/>
      <c r="CX14" s="622"/>
      <c r="CY14" s="623"/>
      <c r="CZ14" s="659">
        <v>4.2</v>
      </c>
      <c r="DA14" s="659"/>
      <c r="DB14" s="659"/>
      <c r="DC14" s="659"/>
      <c r="DD14" s="627">
        <v>124302</v>
      </c>
      <c r="DE14" s="622"/>
      <c r="DF14" s="622"/>
      <c r="DG14" s="622"/>
      <c r="DH14" s="622"/>
      <c r="DI14" s="622"/>
      <c r="DJ14" s="622"/>
      <c r="DK14" s="622"/>
      <c r="DL14" s="622"/>
      <c r="DM14" s="622"/>
      <c r="DN14" s="622"/>
      <c r="DO14" s="622"/>
      <c r="DP14" s="623"/>
      <c r="DQ14" s="627">
        <v>699835</v>
      </c>
      <c r="DR14" s="622"/>
      <c r="DS14" s="622"/>
      <c r="DT14" s="622"/>
      <c r="DU14" s="622"/>
      <c r="DV14" s="622"/>
      <c r="DW14" s="622"/>
      <c r="DX14" s="622"/>
      <c r="DY14" s="622"/>
      <c r="DZ14" s="622"/>
      <c r="EA14" s="622"/>
      <c r="EB14" s="622"/>
      <c r="EC14" s="658"/>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235</v>
      </c>
      <c r="S15" s="622"/>
      <c r="T15" s="622"/>
      <c r="U15" s="622"/>
      <c r="V15" s="622"/>
      <c r="W15" s="622"/>
      <c r="X15" s="622"/>
      <c r="Y15" s="623"/>
      <c r="Z15" s="659" t="s">
        <v>178</v>
      </c>
      <c r="AA15" s="659"/>
      <c r="AB15" s="659"/>
      <c r="AC15" s="659"/>
      <c r="AD15" s="660" t="s">
        <v>235</v>
      </c>
      <c r="AE15" s="660"/>
      <c r="AF15" s="660"/>
      <c r="AG15" s="660"/>
      <c r="AH15" s="660"/>
      <c r="AI15" s="660"/>
      <c r="AJ15" s="660"/>
      <c r="AK15" s="660"/>
      <c r="AL15" s="624" t="s">
        <v>178</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519692</v>
      </c>
      <c r="BH15" s="622"/>
      <c r="BI15" s="622"/>
      <c r="BJ15" s="622"/>
      <c r="BK15" s="622"/>
      <c r="BL15" s="622"/>
      <c r="BM15" s="622"/>
      <c r="BN15" s="623"/>
      <c r="BO15" s="659">
        <v>7.9</v>
      </c>
      <c r="BP15" s="659"/>
      <c r="BQ15" s="659"/>
      <c r="BR15" s="659"/>
      <c r="BS15" s="660" t="s">
        <v>235</v>
      </c>
      <c r="BT15" s="660"/>
      <c r="BU15" s="660"/>
      <c r="BV15" s="660"/>
      <c r="BW15" s="660"/>
      <c r="BX15" s="660"/>
      <c r="BY15" s="660"/>
      <c r="BZ15" s="660"/>
      <c r="CA15" s="660"/>
      <c r="CB15" s="695"/>
      <c r="CD15" s="618" t="s">
        <v>262</v>
      </c>
      <c r="CE15" s="619"/>
      <c r="CF15" s="619"/>
      <c r="CG15" s="619"/>
      <c r="CH15" s="619"/>
      <c r="CI15" s="619"/>
      <c r="CJ15" s="619"/>
      <c r="CK15" s="619"/>
      <c r="CL15" s="619"/>
      <c r="CM15" s="619"/>
      <c r="CN15" s="619"/>
      <c r="CO15" s="619"/>
      <c r="CP15" s="619"/>
      <c r="CQ15" s="620"/>
      <c r="CR15" s="621">
        <v>1435100</v>
      </c>
      <c r="CS15" s="622"/>
      <c r="CT15" s="622"/>
      <c r="CU15" s="622"/>
      <c r="CV15" s="622"/>
      <c r="CW15" s="622"/>
      <c r="CX15" s="622"/>
      <c r="CY15" s="623"/>
      <c r="CZ15" s="659">
        <v>7.8</v>
      </c>
      <c r="DA15" s="659"/>
      <c r="DB15" s="659"/>
      <c r="DC15" s="659"/>
      <c r="DD15" s="627">
        <v>178308</v>
      </c>
      <c r="DE15" s="622"/>
      <c r="DF15" s="622"/>
      <c r="DG15" s="622"/>
      <c r="DH15" s="622"/>
      <c r="DI15" s="622"/>
      <c r="DJ15" s="622"/>
      <c r="DK15" s="622"/>
      <c r="DL15" s="622"/>
      <c r="DM15" s="622"/>
      <c r="DN15" s="622"/>
      <c r="DO15" s="622"/>
      <c r="DP15" s="623"/>
      <c r="DQ15" s="627">
        <v>1135438</v>
      </c>
      <c r="DR15" s="622"/>
      <c r="DS15" s="622"/>
      <c r="DT15" s="622"/>
      <c r="DU15" s="622"/>
      <c r="DV15" s="622"/>
      <c r="DW15" s="622"/>
      <c r="DX15" s="622"/>
      <c r="DY15" s="622"/>
      <c r="DZ15" s="622"/>
      <c r="EA15" s="622"/>
      <c r="EB15" s="622"/>
      <c r="EC15" s="658"/>
    </row>
    <row r="16" spans="2:143" ht="11.25" customHeight="1" x14ac:dyDescent="0.15">
      <c r="B16" s="618" t="s">
        <v>263</v>
      </c>
      <c r="C16" s="619"/>
      <c r="D16" s="619"/>
      <c r="E16" s="619"/>
      <c r="F16" s="619"/>
      <c r="G16" s="619"/>
      <c r="H16" s="619"/>
      <c r="I16" s="619"/>
      <c r="J16" s="619"/>
      <c r="K16" s="619"/>
      <c r="L16" s="619"/>
      <c r="M16" s="619"/>
      <c r="N16" s="619"/>
      <c r="O16" s="619"/>
      <c r="P16" s="619"/>
      <c r="Q16" s="620"/>
      <c r="R16" s="621">
        <v>22390</v>
      </c>
      <c r="S16" s="622"/>
      <c r="T16" s="622"/>
      <c r="U16" s="622"/>
      <c r="V16" s="622"/>
      <c r="W16" s="622"/>
      <c r="X16" s="622"/>
      <c r="Y16" s="623"/>
      <c r="Z16" s="659">
        <v>0.1</v>
      </c>
      <c r="AA16" s="659"/>
      <c r="AB16" s="659"/>
      <c r="AC16" s="659"/>
      <c r="AD16" s="660">
        <v>22390</v>
      </c>
      <c r="AE16" s="660"/>
      <c r="AF16" s="660"/>
      <c r="AG16" s="660"/>
      <c r="AH16" s="660"/>
      <c r="AI16" s="660"/>
      <c r="AJ16" s="660"/>
      <c r="AK16" s="660"/>
      <c r="AL16" s="624">
        <v>0.2</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178</v>
      </c>
      <c r="BH16" s="622"/>
      <c r="BI16" s="622"/>
      <c r="BJ16" s="622"/>
      <c r="BK16" s="622"/>
      <c r="BL16" s="622"/>
      <c r="BM16" s="622"/>
      <c r="BN16" s="623"/>
      <c r="BO16" s="659" t="s">
        <v>235</v>
      </c>
      <c r="BP16" s="659"/>
      <c r="BQ16" s="659"/>
      <c r="BR16" s="659"/>
      <c r="BS16" s="660" t="s">
        <v>128</v>
      </c>
      <c r="BT16" s="660"/>
      <c r="BU16" s="660"/>
      <c r="BV16" s="660"/>
      <c r="BW16" s="660"/>
      <c r="BX16" s="660"/>
      <c r="BY16" s="660"/>
      <c r="BZ16" s="660"/>
      <c r="CA16" s="660"/>
      <c r="CB16" s="695"/>
      <c r="CD16" s="618" t="s">
        <v>265</v>
      </c>
      <c r="CE16" s="619"/>
      <c r="CF16" s="619"/>
      <c r="CG16" s="619"/>
      <c r="CH16" s="619"/>
      <c r="CI16" s="619"/>
      <c r="CJ16" s="619"/>
      <c r="CK16" s="619"/>
      <c r="CL16" s="619"/>
      <c r="CM16" s="619"/>
      <c r="CN16" s="619"/>
      <c r="CO16" s="619"/>
      <c r="CP16" s="619"/>
      <c r="CQ16" s="620"/>
      <c r="CR16" s="621" t="s">
        <v>178</v>
      </c>
      <c r="CS16" s="622"/>
      <c r="CT16" s="622"/>
      <c r="CU16" s="622"/>
      <c r="CV16" s="622"/>
      <c r="CW16" s="622"/>
      <c r="CX16" s="622"/>
      <c r="CY16" s="623"/>
      <c r="CZ16" s="659" t="s">
        <v>235</v>
      </c>
      <c r="DA16" s="659"/>
      <c r="DB16" s="659"/>
      <c r="DC16" s="659"/>
      <c r="DD16" s="627" t="s">
        <v>178</v>
      </c>
      <c r="DE16" s="622"/>
      <c r="DF16" s="622"/>
      <c r="DG16" s="622"/>
      <c r="DH16" s="622"/>
      <c r="DI16" s="622"/>
      <c r="DJ16" s="622"/>
      <c r="DK16" s="622"/>
      <c r="DL16" s="622"/>
      <c r="DM16" s="622"/>
      <c r="DN16" s="622"/>
      <c r="DO16" s="622"/>
      <c r="DP16" s="623"/>
      <c r="DQ16" s="627" t="s">
        <v>128</v>
      </c>
      <c r="DR16" s="622"/>
      <c r="DS16" s="622"/>
      <c r="DT16" s="622"/>
      <c r="DU16" s="622"/>
      <c r="DV16" s="622"/>
      <c r="DW16" s="622"/>
      <c r="DX16" s="622"/>
      <c r="DY16" s="622"/>
      <c r="DZ16" s="622"/>
      <c r="EA16" s="622"/>
      <c r="EB16" s="622"/>
      <c r="EC16" s="658"/>
    </row>
    <row r="17" spans="2:133" ht="11.25" customHeight="1" x14ac:dyDescent="0.15">
      <c r="B17" s="618" t="s">
        <v>266</v>
      </c>
      <c r="C17" s="619"/>
      <c r="D17" s="619"/>
      <c r="E17" s="619"/>
      <c r="F17" s="619"/>
      <c r="G17" s="619"/>
      <c r="H17" s="619"/>
      <c r="I17" s="619"/>
      <c r="J17" s="619"/>
      <c r="K17" s="619"/>
      <c r="L17" s="619"/>
      <c r="M17" s="619"/>
      <c r="N17" s="619"/>
      <c r="O17" s="619"/>
      <c r="P17" s="619"/>
      <c r="Q17" s="620"/>
      <c r="R17" s="621">
        <v>82006</v>
      </c>
      <c r="S17" s="622"/>
      <c r="T17" s="622"/>
      <c r="U17" s="622"/>
      <c r="V17" s="622"/>
      <c r="W17" s="622"/>
      <c r="X17" s="622"/>
      <c r="Y17" s="623"/>
      <c r="Z17" s="659">
        <v>0.4</v>
      </c>
      <c r="AA17" s="659"/>
      <c r="AB17" s="659"/>
      <c r="AC17" s="659"/>
      <c r="AD17" s="660">
        <v>82006</v>
      </c>
      <c r="AE17" s="660"/>
      <c r="AF17" s="660"/>
      <c r="AG17" s="660"/>
      <c r="AH17" s="660"/>
      <c r="AI17" s="660"/>
      <c r="AJ17" s="660"/>
      <c r="AK17" s="660"/>
      <c r="AL17" s="624">
        <v>0.8</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235</v>
      </c>
      <c r="BH17" s="622"/>
      <c r="BI17" s="622"/>
      <c r="BJ17" s="622"/>
      <c r="BK17" s="622"/>
      <c r="BL17" s="622"/>
      <c r="BM17" s="622"/>
      <c r="BN17" s="623"/>
      <c r="BO17" s="659" t="s">
        <v>178</v>
      </c>
      <c r="BP17" s="659"/>
      <c r="BQ17" s="659"/>
      <c r="BR17" s="659"/>
      <c r="BS17" s="660" t="s">
        <v>128</v>
      </c>
      <c r="BT17" s="660"/>
      <c r="BU17" s="660"/>
      <c r="BV17" s="660"/>
      <c r="BW17" s="660"/>
      <c r="BX17" s="660"/>
      <c r="BY17" s="660"/>
      <c r="BZ17" s="660"/>
      <c r="CA17" s="660"/>
      <c r="CB17" s="695"/>
      <c r="CD17" s="618" t="s">
        <v>268</v>
      </c>
      <c r="CE17" s="619"/>
      <c r="CF17" s="619"/>
      <c r="CG17" s="619"/>
      <c r="CH17" s="619"/>
      <c r="CI17" s="619"/>
      <c r="CJ17" s="619"/>
      <c r="CK17" s="619"/>
      <c r="CL17" s="619"/>
      <c r="CM17" s="619"/>
      <c r="CN17" s="619"/>
      <c r="CO17" s="619"/>
      <c r="CP17" s="619"/>
      <c r="CQ17" s="620"/>
      <c r="CR17" s="621">
        <v>1700472</v>
      </c>
      <c r="CS17" s="622"/>
      <c r="CT17" s="622"/>
      <c r="CU17" s="622"/>
      <c r="CV17" s="622"/>
      <c r="CW17" s="622"/>
      <c r="CX17" s="622"/>
      <c r="CY17" s="623"/>
      <c r="CZ17" s="659">
        <v>9.1999999999999993</v>
      </c>
      <c r="DA17" s="659"/>
      <c r="DB17" s="659"/>
      <c r="DC17" s="659"/>
      <c r="DD17" s="627" t="s">
        <v>235</v>
      </c>
      <c r="DE17" s="622"/>
      <c r="DF17" s="622"/>
      <c r="DG17" s="622"/>
      <c r="DH17" s="622"/>
      <c r="DI17" s="622"/>
      <c r="DJ17" s="622"/>
      <c r="DK17" s="622"/>
      <c r="DL17" s="622"/>
      <c r="DM17" s="622"/>
      <c r="DN17" s="622"/>
      <c r="DO17" s="622"/>
      <c r="DP17" s="623"/>
      <c r="DQ17" s="627">
        <v>1700472</v>
      </c>
      <c r="DR17" s="622"/>
      <c r="DS17" s="622"/>
      <c r="DT17" s="622"/>
      <c r="DU17" s="622"/>
      <c r="DV17" s="622"/>
      <c r="DW17" s="622"/>
      <c r="DX17" s="622"/>
      <c r="DY17" s="622"/>
      <c r="DZ17" s="622"/>
      <c r="EA17" s="622"/>
      <c r="EB17" s="622"/>
      <c r="EC17" s="658"/>
    </row>
    <row r="18" spans="2:133" ht="11.25" customHeight="1" x14ac:dyDescent="0.15">
      <c r="B18" s="618" t="s">
        <v>269</v>
      </c>
      <c r="C18" s="619"/>
      <c r="D18" s="619"/>
      <c r="E18" s="619"/>
      <c r="F18" s="619"/>
      <c r="G18" s="619"/>
      <c r="H18" s="619"/>
      <c r="I18" s="619"/>
      <c r="J18" s="619"/>
      <c r="K18" s="619"/>
      <c r="L18" s="619"/>
      <c r="M18" s="619"/>
      <c r="N18" s="619"/>
      <c r="O18" s="619"/>
      <c r="P18" s="619"/>
      <c r="Q18" s="620"/>
      <c r="R18" s="621">
        <v>48891</v>
      </c>
      <c r="S18" s="622"/>
      <c r="T18" s="622"/>
      <c r="U18" s="622"/>
      <c r="V18" s="622"/>
      <c r="W18" s="622"/>
      <c r="X18" s="622"/>
      <c r="Y18" s="623"/>
      <c r="Z18" s="659">
        <v>0.3</v>
      </c>
      <c r="AA18" s="659"/>
      <c r="AB18" s="659"/>
      <c r="AC18" s="659"/>
      <c r="AD18" s="660">
        <v>48891</v>
      </c>
      <c r="AE18" s="660"/>
      <c r="AF18" s="660"/>
      <c r="AG18" s="660"/>
      <c r="AH18" s="660"/>
      <c r="AI18" s="660"/>
      <c r="AJ18" s="660"/>
      <c r="AK18" s="660"/>
      <c r="AL18" s="624">
        <v>0.5</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178</v>
      </c>
      <c r="BH18" s="622"/>
      <c r="BI18" s="622"/>
      <c r="BJ18" s="622"/>
      <c r="BK18" s="622"/>
      <c r="BL18" s="622"/>
      <c r="BM18" s="622"/>
      <c r="BN18" s="623"/>
      <c r="BO18" s="659" t="s">
        <v>128</v>
      </c>
      <c r="BP18" s="659"/>
      <c r="BQ18" s="659"/>
      <c r="BR18" s="659"/>
      <c r="BS18" s="660" t="s">
        <v>235</v>
      </c>
      <c r="BT18" s="660"/>
      <c r="BU18" s="660"/>
      <c r="BV18" s="660"/>
      <c r="BW18" s="660"/>
      <c r="BX18" s="660"/>
      <c r="BY18" s="660"/>
      <c r="BZ18" s="660"/>
      <c r="CA18" s="660"/>
      <c r="CB18" s="695"/>
      <c r="CD18" s="618" t="s">
        <v>271</v>
      </c>
      <c r="CE18" s="619"/>
      <c r="CF18" s="619"/>
      <c r="CG18" s="619"/>
      <c r="CH18" s="619"/>
      <c r="CI18" s="619"/>
      <c r="CJ18" s="619"/>
      <c r="CK18" s="619"/>
      <c r="CL18" s="619"/>
      <c r="CM18" s="619"/>
      <c r="CN18" s="619"/>
      <c r="CO18" s="619"/>
      <c r="CP18" s="619"/>
      <c r="CQ18" s="620"/>
      <c r="CR18" s="621" t="s">
        <v>178</v>
      </c>
      <c r="CS18" s="622"/>
      <c r="CT18" s="622"/>
      <c r="CU18" s="622"/>
      <c r="CV18" s="622"/>
      <c r="CW18" s="622"/>
      <c r="CX18" s="622"/>
      <c r="CY18" s="623"/>
      <c r="CZ18" s="659" t="s">
        <v>235</v>
      </c>
      <c r="DA18" s="659"/>
      <c r="DB18" s="659"/>
      <c r="DC18" s="659"/>
      <c r="DD18" s="627" t="s">
        <v>235</v>
      </c>
      <c r="DE18" s="622"/>
      <c r="DF18" s="622"/>
      <c r="DG18" s="622"/>
      <c r="DH18" s="622"/>
      <c r="DI18" s="622"/>
      <c r="DJ18" s="622"/>
      <c r="DK18" s="622"/>
      <c r="DL18" s="622"/>
      <c r="DM18" s="622"/>
      <c r="DN18" s="622"/>
      <c r="DO18" s="622"/>
      <c r="DP18" s="623"/>
      <c r="DQ18" s="627" t="s">
        <v>178</v>
      </c>
      <c r="DR18" s="622"/>
      <c r="DS18" s="622"/>
      <c r="DT18" s="622"/>
      <c r="DU18" s="622"/>
      <c r="DV18" s="622"/>
      <c r="DW18" s="622"/>
      <c r="DX18" s="622"/>
      <c r="DY18" s="622"/>
      <c r="DZ18" s="622"/>
      <c r="EA18" s="622"/>
      <c r="EB18" s="622"/>
      <c r="EC18" s="658"/>
    </row>
    <row r="19" spans="2:133" ht="11.25" customHeight="1" x14ac:dyDescent="0.15">
      <c r="B19" s="618" t="s">
        <v>272</v>
      </c>
      <c r="C19" s="619"/>
      <c r="D19" s="619"/>
      <c r="E19" s="619"/>
      <c r="F19" s="619"/>
      <c r="G19" s="619"/>
      <c r="H19" s="619"/>
      <c r="I19" s="619"/>
      <c r="J19" s="619"/>
      <c r="K19" s="619"/>
      <c r="L19" s="619"/>
      <c r="M19" s="619"/>
      <c r="N19" s="619"/>
      <c r="O19" s="619"/>
      <c r="P19" s="619"/>
      <c r="Q19" s="620"/>
      <c r="R19" s="621">
        <v>48891</v>
      </c>
      <c r="S19" s="622"/>
      <c r="T19" s="622"/>
      <c r="U19" s="622"/>
      <c r="V19" s="622"/>
      <c r="W19" s="622"/>
      <c r="X19" s="622"/>
      <c r="Y19" s="623"/>
      <c r="Z19" s="659">
        <v>0.3</v>
      </c>
      <c r="AA19" s="659"/>
      <c r="AB19" s="659"/>
      <c r="AC19" s="659"/>
      <c r="AD19" s="660">
        <v>48891</v>
      </c>
      <c r="AE19" s="660"/>
      <c r="AF19" s="660"/>
      <c r="AG19" s="660"/>
      <c r="AH19" s="660"/>
      <c r="AI19" s="660"/>
      <c r="AJ19" s="660"/>
      <c r="AK19" s="660"/>
      <c r="AL19" s="624">
        <v>0.5</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308187</v>
      </c>
      <c r="BH19" s="622"/>
      <c r="BI19" s="622"/>
      <c r="BJ19" s="622"/>
      <c r="BK19" s="622"/>
      <c r="BL19" s="622"/>
      <c r="BM19" s="622"/>
      <c r="BN19" s="623"/>
      <c r="BO19" s="659">
        <v>4.7</v>
      </c>
      <c r="BP19" s="659"/>
      <c r="BQ19" s="659"/>
      <c r="BR19" s="659"/>
      <c r="BS19" s="660" t="s">
        <v>235</v>
      </c>
      <c r="BT19" s="660"/>
      <c r="BU19" s="660"/>
      <c r="BV19" s="660"/>
      <c r="BW19" s="660"/>
      <c r="BX19" s="660"/>
      <c r="BY19" s="660"/>
      <c r="BZ19" s="660"/>
      <c r="CA19" s="660"/>
      <c r="CB19" s="695"/>
      <c r="CD19" s="618" t="s">
        <v>274</v>
      </c>
      <c r="CE19" s="619"/>
      <c r="CF19" s="619"/>
      <c r="CG19" s="619"/>
      <c r="CH19" s="619"/>
      <c r="CI19" s="619"/>
      <c r="CJ19" s="619"/>
      <c r="CK19" s="619"/>
      <c r="CL19" s="619"/>
      <c r="CM19" s="619"/>
      <c r="CN19" s="619"/>
      <c r="CO19" s="619"/>
      <c r="CP19" s="619"/>
      <c r="CQ19" s="620"/>
      <c r="CR19" s="621" t="s">
        <v>235</v>
      </c>
      <c r="CS19" s="622"/>
      <c r="CT19" s="622"/>
      <c r="CU19" s="622"/>
      <c r="CV19" s="622"/>
      <c r="CW19" s="622"/>
      <c r="CX19" s="622"/>
      <c r="CY19" s="623"/>
      <c r="CZ19" s="659" t="s">
        <v>235</v>
      </c>
      <c r="DA19" s="659"/>
      <c r="DB19" s="659"/>
      <c r="DC19" s="659"/>
      <c r="DD19" s="627" t="s">
        <v>178</v>
      </c>
      <c r="DE19" s="622"/>
      <c r="DF19" s="622"/>
      <c r="DG19" s="622"/>
      <c r="DH19" s="622"/>
      <c r="DI19" s="622"/>
      <c r="DJ19" s="622"/>
      <c r="DK19" s="622"/>
      <c r="DL19" s="622"/>
      <c r="DM19" s="622"/>
      <c r="DN19" s="622"/>
      <c r="DO19" s="622"/>
      <c r="DP19" s="623"/>
      <c r="DQ19" s="627" t="s">
        <v>235</v>
      </c>
      <c r="DR19" s="622"/>
      <c r="DS19" s="622"/>
      <c r="DT19" s="622"/>
      <c r="DU19" s="622"/>
      <c r="DV19" s="622"/>
      <c r="DW19" s="622"/>
      <c r="DX19" s="622"/>
      <c r="DY19" s="622"/>
      <c r="DZ19" s="622"/>
      <c r="EA19" s="622"/>
      <c r="EB19" s="622"/>
      <c r="EC19" s="658"/>
    </row>
    <row r="20" spans="2:133" ht="11.25" customHeight="1" x14ac:dyDescent="0.15">
      <c r="B20" s="696" t="s">
        <v>275</v>
      </c>
      <c r="C20" s="697"/>
      <c r="D20" s="697"/>
      <c r="E20" s="697"/>
      <c r="F20" s="697"/>
      <c r="G20" s="697"/>
      <c r="H20" s="697"/>
      <c r="I20" s="697"/>
      <c r="J20" s="697"/>
      <c r="K20" s="697"/>
      <c r="L20" s="697"/>
      <c r="M20" s="697"/>
      <c r="N20" s="697"/>
      <c r="O20" s="697"/>
      <c r="P20" s="697"/>
      <c r="Q20" s="698"/>
      <c r="R20" s="621" t="s">
        <v>235</v>
      </c>
      <c r="S20" s="622"/>
      <c r="T20" s="622"/>
      <c r="U20" s="622"/>
      <c r="V20" s="622"/>
      <c r="W20" s="622"/>
      <c r="X20" s="622"/>
      <c r="Y20" s="623"/>
      <c r="Z20" s="659" t="s">
        <v>128</v>
      </c>
      <c r="AA20" s="659"/>
      <c r="AB20" s="659"/>
      <c r="AC20" s="659"/>
      <c r="AD20" s="660" t="s">
        <v>235</v>
      </c>
      <c r="AE20" s="660"/>
      <c r="AF20" s="660"/>
      <c r="AG20" s="660"/>
      <c r="AH20" s="660"/>
      <c r="AI20" s="660"/>
      <c r="AJ20" s="660"/>
      <c r="AK20" s="660"/>
      <c r="AL20" s="624" t="s">
        <v>235</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308187</v>
      </c>
      <c r="BH20" s="622"/>
      <c r="BI20" s="622"/>
      <c r="BJ20" s="622"/>
      <c r="BK20" s="622"/>
      <c r="BL20" s="622"/>
      <c r="BM20" s="622"/>
      <c r="BN20" s="623"/>
      <c r="BO20" s="659">
        <v>4.7</v>
      </c>
      <c r="BP20" s="659"/>
      <c r="BQ20" s="659"/>
      <c r="BR20" s="659"/>
      <c r="BS20" s="660" t="s">
        <v>235</v>
      </c>
      <c r="BT20" s="660"/>
      <c r="BU20" s="660"/>
      <c r="BV20" s="660"/>
      <c r="BW20" s="660"/>
      <c r="BX20" s="660"/>
      <c r="BY20" s="660"/>
      <c r="BZ20" s="660"/>
      <c r="CA20" s="660"/>
      <c r="CB20" s="695"/>
      <c r="CD20" s="618" t="s">
        <v>277</v>
      </c>
      <c r="CE20" s="619"/>
      <c r="CF20" s="619"/>
      <c r="CG20" s="619"/>
      <c r="CH20" s="619"/>
      <c r="CI20" s="619"/>
      <c r="CJ20" s="619"/>
      <c r="CK20" s="619"/>
      <c r="CL20" s="619"/>
      <c r="CM20" s="619"/>
      <c r="CN20" s="619"/>
      <c r="CO20" s="619"/>
      <c r="CP20" s="619"/>
      <c r="CQ20" s="620"/>
      <c r="CR20" s="621">
        <v>18437918</v>
      </c>
      <c r="CS20" s="622"/>
      <c r="CT20" s="622"/>
      <c r="CU20" s="622"/>
      <c r="CV20" s="622"/>
      <c r="CW20" s="622"/>
      <c r="CX20" s="622"/>
      <c r="CY20" s="623"/>
      <c r="CZ20" s="659">
        <v>100</v>
      </c>
      <c r="DA20" s="659"/>
      <c r="DB20" s="659"/>
      <c r="DC20" s="659"/>
      <c r="DD20" s="627">
        <v>1107454</v>
      </c>
      <c r="DE20" s="622"/>
      <c r="DF20" s="622"/>
      <c r="DG20" s="622"/>
      <c r="DH20" s="622"/>
      <c r="DI20" s="622"/>
      <c r="DJ20" s="622"/>
      <c r="DK20" s="622"/>
      <c r="DL20" s="622"/>
      <c r="DM20" s="622"/>
      <c r="DN20" s="622"/>
      <c r="DO20" s="622"/>
      <c r="DP20" s="623"/>
      <c r="DQ20" s="627">
        <v>12886169</v>
      </c>
      <c r="DR20" s="622"/>
      <c r="DS20" s="622"/>
      <c r="DT20" s="622"/>
      <c r="DU20" s="622"/>
      <c r="DV20" s="622"/>
      <c r="DW20" s="622"/>
      <c r="DX20" s="622"/>
      <c r="DY20" s="622"/>
      <c r="DZ20" s="622"/>
      <c r="EA20" s="622"/>
      <c r="EB20" s="622"/>
      <c r="EC20" s="658"/>
    </row>
    <row r="21" spans="2:133" ht="11.25" customHeight="1" x14ac:dyDescent="0.15">
      <c r="B21" s="618" t="s">
        <v>278</v>
      </c>
      <c r="C21" s="619"/>
      <c r="D21" s="619"/>
      <c r="E21" s="619"/>
      <c r="F21" s="619"/>
      <c r="G21" s="619"/>
      <c r="H21" s="619"/>
      <c r="I21" s="619"/>
      <c r="J21" s="619"/>
      <c r="K21" s="619"/>
      <c r="L21" s="619"/>
      <c r="M21" s="619"/>
      <c r="N21" s="619"/>
      <c r="O21" s="619"/>
      <c r="P21" s="619"/>
      <c r="Q21" s="620"/>
      <c r="R21" s="621">
        <v>2326072</v>
      </c>
      <c r="S21" s="622"/>
      <c r="T21" s="622"/>
      <c r="U21" s="622"/>
      <c r="V21" s="622"/>
      <c r="W21" s="622"/>
      <c r="X21" s="622"/>
      <c r="Y21" s="623"/>
      <c r="Z21" s="659">
        <v>12</v>
      </c>
      <c r="AA21" s="659"/>
      <c r="AB21" s="659"/>
      <c r="AC21" s="659"/>
      <c r="AD21" s="660">
        <v>2139502</v>
      </c>
      <c r="AE21" s="660"/>
      <c r="AF21" s="660"/>
      <c r="AG21" s="660"/>
      <c r="AH21" s="660"/>
      <c r="AI21" s="660"/>
      <c r="AJ21" s="660"/>
      <c r="AK21" s="660"/>
      <c r="AL21" s="624">
        <v>20.9</v>
      </c>
      <c r="AM21" s="625"/>
      <c r="AN21" s="625"/>
      <c r="AO21" s="661"/>
      <c r="AP21" s="618" t="s">
        <v>279</v>
      </c>
      <c r="AQ21" s="699"/>
      <c r="AR21" s="699"/>
      <c r="AS21" s="699"/>
      <c r="AT21" s="699"/>
      <c r="AU21" s="699"/>
      <c r="AV21" s="699"/>
      <c r="AW21" s="699"/>
      <c r="AX21" s="699"/>
      <c r="AY21" s="699"/>
      <c r="AZ21" s="699"/>
      <c r="BA21" s="699"/>
      <c r="BB21" s="699"/>
      <c r="BC21" s="699"/>
      <c r="BD21" s="699"/>
      <c r="BE21" s="699"/>
      <c r="BF21" s="700"/>
      <c r="BG21" s="621" t="s">
        <v>178</v>
      </c>
      <c r="BH21" s="622"/>
      <c r="BI21" s="622"/>
      <c r="BJ21" s="622"/>
      <c r="BK21" s="622"/>
      <c r="BL21" s="622"/>
      <c r="BM21" s="622"/>
      <c r="BN21" s="623"/>
      <c r="BO21" s="659" t="s">
        <v>235</v>
      </c>
      <c r="BP21" s="659"/>
      <c r="BQ21" s="659"/>
      <c r="BR21" s="659"/>
      <c r="BS21" s="660" t="s">
        <v>178</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280</v>
      </c>
      <c r="C22" s="619"/>
      <c r="D22" s="619"/>
      <c r="E22" s="619"/>
      <c r="F22" s="619"/>
      <c r="G22" s="619"/>
      <c r="H22" s="619"/>
      <c r="I22" s="619"/>
      <c r="J22" s="619"/>
      <c r="K22" s="619"/>
      <c r="L22" s="619"/>
      <c r="M22" s="619"/>
      <c r="N22" s="619"/>
      <c r="O22" s="619"/>
      <c r="P22" s="619"/>
      <c r="Q22" s="620"/>
      <c r="R22" s="621">
        <v>2139502</v>
      </c>
      <c r="S22" s="622"/>
      <c r="T22" s="622"/>
      <c r="U22" s="622"/>
      <c r="V22" s="622"/>
      <c r="W22" s="622"/>
      <c r="X22" s="622"/>
      <c r="Y22" s="623"/>
      <c r="Z22" s="659">
        <v>11</v>
      </c>
      <c r="AA22" s="659"/>
      <c r="AB22" s="659"/>
      <c r="AC22" s="659"/>
      <c r="AD22" s="660">
        <v>2139502</v>
      </c>
      <c r="AE22" s="660"/>
      <c r="AF22" s="660"/>
      <c r="AG22" s="660"/>
      <c r="AH22" s="660"/>
      <c r="AI22" s="660"/>
      <c r="AJ22" s="660"/>
      <c r="AK22" s="660"/>
      <c r="AL22" s="624">
        <v>20.9</v>
      </c>
      <c r="AM22" s="625"/>
      <c r="AN22" s="625"/>
      <c r="AO22" s="661"/>
      <c r="AP22" s="618" t="s">
        <v>281</v>
      </c>
      <c r="AQ22" s="699"/>
      <c r="AR22" s="699"/>
      <c r="AS22" s="699"/>
      <c r="AT22" s="699"/>
      <c r="AU22" s="699"/>
      <c r="AV22" s="699"/>
      <c r="AW22" s="699"/>
      <c r="AX22" s="699"/>
      <c r="AY22" s="699"/>
      <c r="AZ22" s="699"/>
      <c r="BA22" s="699"/>
      <c r="BB22" s="699"/>
      <c r="BC22" s="699"/>
      <c r="BD22" s="699"/>
      <c r="BE22" s="699"/>
      <c r="BF22" s="700"/>
      <c r="BG22" s="621" t="s">
        <v>235</v>
      </c>
      <c r="BH22" s="622"/>
      <c r="BI22" s="622"/>
      <c r="BJ22" s="622"/>
      <c r="BK22" s="622"/>
      <c r="BL22" s="622"/>
      <c r="BM22" s="622"/>
      <c r="BN22" s="623"/>
      <c r="BO22" s="659" t="s">
        <v>235</v>
      </c>
      <c r="BP22" s="659"/>
      <c r="BQ22" s="659"/>
      <c r="BR22" s="659"/>
      <c r="BS22" s="660" t="s">
        <v>128</v>
      </c>
      <c r="BT22" s="660"/>
      <c r="BU22" s="660"/>
      <c r="BV22" s="660"/>
      <c r="BW22" s="660"/>
      <c r="BX22" s="660"/>
      <c r="BY22" s="660"/>
      <c r="BZ22" s="660"/>
      <c r="CA22" s="660"/>
      <c r="CB22" s="695"/>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283</v>
      </c>
      <c r="C23" s="619"/>
      <c r="D23" s="619"/>
      <c r="E23" s="619"/>
      <c r="F23" s="619"/>
      <c r="G23" s="619"/>
      <c r="H23" s="619"/>
      <c r="I23" s="619"/>
      <c r="J23" s="619"/>
      <c r="K23" s="619"/>
      <c r="L23" s="619"/>
      <c r="M23" s="619"/>
      <c r="N23" s="619"/>
      <c r="O23" s="619"/>
      <c r="P23" s="619"/>
      <c r="Q23" s="620"/>
      <c r="R23" s="621">
        <v>186319</v>
      </c>
      <c r="S23" s="622"/>
      <c r="T23" s="622"/>
      <c r="U23" s="622"/>
      <c r="V23" s="622"/>
      <c r="W23" s="622"/>
      <c r="X23" s="622"/>
      <c r="Y23" s="623"/>
      <c r="Z23" s="659">
        <v>1</v>
      </c>
      <c r="AA23" s="659"/>
      <c r="AB23" s="659"/>
      <c r="AC23" s="659"/>
      <c r="AD23" s="660" t="s">
        <v>128</v>
      </c>
      <c r="AE23" s="660"/>
      <c r="AF23" s="660"/>
      <c r="AG23" s="660"/>
      <c r="AH23" s="660"/>
      <c r="AI23" s="660"/>
      <c r="AJ23" s="660"/>
      <c r="AK23" s="660"/>
      <c r="AL23" s="624" t="s">
        <v>178</v>
      </c>
      <c r="AM23" s="625"/>
      <c r="AN23" s="625"/>
      <c r="AO23" s="661"/>
      <c r="AP23" s="618" t="s">
        <v>284</v>
      </c>
      <c r="AQ23" s="699"/>
      <c r="AR23" s="699"/>
      <c r="AS23" s="699"/>
      <c r="AT23" s="699"/>
      <c r="AU23" s="699"/>
      <c r="AV23" s="699"/>
      <c r="AW23" s="699"/>
      <c r="AX23" s="699"/>
      <c r="AY23" s="699"/>
      <c r="AZ23" s="699"/>
      <c r="BA23" s="699"/>
      <c r="BB23" s="699"/>
      <c r="BC23" s="699"/>
      <c r="BD23" s="699"/>
      <c r="BE23" s="699"/>
      <c r="BF23" s="700"/>
      <c r="BG23" s="621">
        <v>308187</v>
      </c>
      <c r="BH23" s="622"/>
      <c r="BI23" s="622"/>
      <c r="BJ23" s="622"/>
      <c r="BK23" s="622"/>
      <c r="BL23" s="622"/>
      <c r="BM23" s="622"/>
      <c r="BN23" s="623"/>
      <c r="BO23" s="659">
        <v>4.7</v>
      </c>
      <c r="BP23" s="659"/>
      <c r="BQ23" s="659"/>
      <c r="BR23" s="659"/>
      <c r="BS23" s="660" t="s">
        <v>235</v>
      </c>
      <c r="BT23" s="660"/>
      <c r="BU23" s="660"/>
      <c r="BV23" s="660"/>
      <c r="BW23" s="660"/>
      <c r="BX23" s="660"/>
      <c r="BY23" s="660"/>
      <c r="BZ23" s="660"/>
      <c r="CA23" s="660"/>
      <c r="CB23" s="695"/>
      <c r="CD23" s="673" t="s">
        <v>223</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15">
      <c r="B24" s="618" t="s">
        <v>290</v>
      </c>
      <c r="C24" s="619"/>
      <c r="D24" s="619"/>
      <c r="E24" s="619"/>
      <c r="F24" s="619"/>
      <c r="G24" s="619"/>
      <c r="H24" s="619"/>
      <c r="I24" s="619"/>
      <c r="J24" s="619"/>
      <c r="K24" s="619"/>
      <c r="L24" s="619"/>
      <c r="M24" s="619"/>
      <c r="N24" s="619"/>
      <c r="O24" s="619"/>
      <c r="P24" s="619"/>
      <c r="Q24" s="620"/>
      <c r="R24" s="621">
        <v>251</v>
      </c>
      <c r="S24" s="622"/>
      <c r="T24" s="622"/>
      <c r="U24" s="622"/>
      <c r="V24" s="622"/>
      <c r="W24" s="622"/>
      <c r="X24" s="622"/>
      <c r="Y24" s="623"/>
      <c r="Z24" s="659">
        <v>0</v>
      </c>
      <c r="AA24" s="659"/>
      <c r="AB24" s="659"/>
      <c r="AC24" s="659"/>
      <c r="AD24" s="660" t="s">
        <v>235</v>
      </c>
      <c r="AE24" s="660"/>
      <c r="AF24" s="660"/>
      <c r="AG24" s="660"/>
      <c r="AH24" s="660"/>
      <c r="AI24" s="660"/>
      <c r="AJ24" s="660"/>
      <c r="AK24" s="660"/>
      <c r="AL24" s="624" t="s">
        <v>128</v>
      </c>
      <c r="AM24" s="625"/>
      <c r="AN24" s="625"/>
      <c r="AO24" s="661"/>
      <c r="AP24" s="618" t="s">
        <v>291</v>
      </c>
      <c r="AQ24" s="699"/>
      <c r="AR24" s="699"/>
      <c r="AS24" s="699"/>
      <c r="AT24" s="699"/>
      <c r="AU24" s="699"/>
      <c r="AV24" s="699"/>
      <c r="AW24" s="699"/>
      <c r="AX24" s="699"/>
      <c r="AY24" s="699"/>
      <c r="AZ24" s="699"/>
      <c r="BA24" s="699"/>
      <c r="BB24" s="699"/>
      <c r="BC24" s="699"/>
      <c r="BD24" s="699"/>
      <c r="BE24" s="699"/>
      <c r="BF24" s="700"/>
      <c r="BG24" s="621" t="s">
        <v>235</v>
      </c>
      <c r="BH24" s="622"/>
      <c r="BI24" s="622"/>
      <c r="BJ24" s="622"/>
      <c r="BK24" s="622"/>
      <c r="BL24" s="622"/>
      <c r="BM24" s="622"/>
      <c r="BN24" s="623"/>
      <c r="BO24" s="659" t="s">
        <v>178</v>
      </c>
      <c r="BP24" s="659"/>
      <c r="BQ24" s="659"/>
      <c r="BR24" s="659"/>
      <c r="BS24" s="660" t="s">
        <v>235</v>
      </c>
      <c r="BT24" s="660"/>
      <c r="BU24" s="660"/>
      <c r="BV24" s="660"/>
      <c r="BW24" s="660"/>
      <c r="BX24" s="660"/>
      <c r="BY24" s="660"/>
      <c r="BZ24" s="660"/>
      <c r="CA24" s="660"/>
      <c r="CB24" s="695"/>
      <c r="CD24" s="679" t="s">
        <v>292</v>
      </c>
      <c r="CE24" s="680"/>
      <c r="CF24" s="680"/>
      <c r="CG24" s="680"/>
      <c r="CH24" s="680"/>
      <c r="CI24" s="680"/>
      <c r="CJ24" s="680"/>
      <c r="CK24" s="680"/>
      <c r="CL24" s="680"/>
      <c r="CM24" s="680"/>
      <c r="CN24" s="680"/>
      <c r="CO24" s="680"/>
      <c r="CP24" s="680"/>
      <c r="CQ24" s="681"/>
      <c r="CR24" s="676">
        <v>9890327</v>
      </c>
      <c r="CS24" s="677"/>
      <c r="CT24" s="677"/>
      <c r="CU24" s="677"/>
      <c r="CV24" s="677"/>
      <c r="CW24" s="677"/>
      <c r="CX24" s="677"/>
      <c r="CY24" s="702"/>
      <c r="CZ24" s="703">
        <v>53.6</v>
      </c>
      <c r="DA24" s="685"/>
      <c r="DB24" s="685"/>
      <c r="DC24" s="705"/>
      <c r="DD24" s="701">
        <v>6300598</v>
      </c>
      <c r="DE24" s="677"/>
      <c r="DF24" s="677"/>
      <c r="DG24" s="677"/>
      <c r="DH24" s="677"/>
      <c r="DI24" s="677"/>
      <c r="DJ24" s="677"/>
      <c r="DK24" s="702"/>
      <c r="DL24" s="701">
        <v>6207964</v>
      </c>
      <c r="DM24" s="677"/>
      <c r="DN24" s="677"/>
      <c r="DO24" s="677"/>
      <c r="DP24" s="677"/>
      <c r="DQ24" s="677"/>
      <c r="DR24" s="677"/>
      <c r="DS24" s="677"/>
      <c r="DT24" s="677"/>
      <c r="DU24" s="677"/>
      <c r="DV24" s="702"/>
      <c r="DW24" s="703">
        <v>59.2</v>
      </c>
      <c r="DX24" s="685"/>
      <c r="DY24" s="685"/>
      <c r="DZ24" s="685"/>
      <c r="EA24" s="685"/>
      <c r="EB24" s="685"/>
      <c r="EC24" s="704"/>
    </row>
    <row r="25" spans="2:133" ht="11.25" customHeight="1" x14ac:dyDescent="0.15">
      <c r="B25" s="618" t="s">
        <v>293</v>
      </c>
      <c r="C25" s="619"/>
      <c r="D25" s="619"/>
      <c r="E25" s="619"/>
      <c r="F25" s="619"/>
      <c r="G25" s="619"/>
      <c r="H25" s="619"/>
      <c r="I25" s="619"/>
      <c r="J25" s="619"/>
      <c r="K25" s="619"/>
      <c r="L25" s="619"/>
      <c r="M25" s="619"/>
      <c r="N25" s="619"/>
      <c r="O25" s="619"/>
      <c r="P25" s="619"/>
      <c r="Q25" s="620"/>
      <c r="R25" s="621">
        <v>10501134</v>
      </c>
      <c r="S25" s="622"/>
      <c r="T25" s="622"/>
      <c r="U25" s="622"/>
      <c r="V25" s="622"/>
      <c r="W25" s="622"/>
      <c r="X25" s="622"/>
      <c r="Y25" s="623"/>
      <c r="Z25" s="659">
        <v>54</v>
      </c>
      <c r="AA25" s="659"/>
      <c r="AB25" s="659"/>
      <c r="AC25" s="659"/>
      <c r="AD25" s="660">
        <v>10006377</v>
      </c>
      <c r="AE25" s="660"/>
      <c r="AF25" s="660"/>
      <c r="AG25" s="660"/>
      <c r="AH25" s="660"/>
      <c r="AI25" s="660"/>
      <c r="AJ25" s="660"/>
      <c r="AK25" s="660"/>
      <c r="AL25" s="624">
        <v>97.8</v>
      </c>
      <c r="AM25" s="625"/>
      <c r="AN25" s="625"/>
      <c r="AO25" s="661"/>
      <c r="AP25" s="618" t="s">
        <v>294</v>
      </c>
      <c r="AQ25" s="699"/>
      <c r="AR25" s="699"/>
      <c r="AS25" s="699"/>
      <c r="AT25" s="699"/>
      <c r="AU25" s="699"/>
      <c r="AV25" s="699"/>
      <c r="AW25" s="699"/>
      <c r="AX25" s="699"/>
      <c r="AY25" s="699"/>
      <c r="AZ25" s="699"/>
      <c r="BA25" s="699"/>
      <c r="BB25" s="699"/>
      <c r="BC25" s="699"/>
      <c r="BD25" s="699"/>
      <c r="BE25" s="699"/>
      <c r="BF25" s="700"/>
      <c r="BG25" s="621" t="s">
        <v>178</v>
      </c>
      <c r="BH25" s="622"/>
      <c r="BI25" s="622"/>
      <c r="BJ25" s="622"/>
      <c r="BK25" s="622"/>
      <c r="BL25" s="622"/>
      <c r="BM25" s="622"/>
      <c r="BN25" s="623"/>
      <c r="BO25" s="659" t="s">
        <v>235</v>
      </c>
      <c r="BP25" s="659"/>
      <c r="BQ25" s="659"/>
      <c r="BR25" s="659"/>
      <c r="BS25" s="660" t="s">
        <v>178</v>
      </c>
      <c r="BT25" s="660"/>
      <c r="BU25" s="660"/>
      <c r="BV25" s="660"/>
      <c r="BW25" s="660"/>
      <c r="BX25" s="660"/>
      <c r="BY25" s="660"/>
      <c r="BZ25" s="660"/>
      <c r="CA25" s="660"/>
      <c r="CB25" s="695"/>
      <c r="CD25" s="618" t="s">
        <v>295</v>
      </c>
      <c r="CE25" s="619"/>
      <c r="CF25" s="619"/>
      <c r="CG25" s="619"/>
      <c r="CH25" s="619"/>
      <c r="CI25" s="619"/>
      <c r="CJ25" s="619"/>
      <c r="CK25" s="619"/>
      <c r="CL25" s="619"/>
      <c r="CM25" s="619"/>
      <c r="CN25" s="619"/>
      <c r="CO25" s="619"/>
      <c r="CP25" s="619"/>
      <c r="CQ25" s="620"/>
      <c r="CR25" s="621">
        <v>3470630</v>
      </c>
      <c r="CS25" s="634"/>
      <c r="CT25" s="634"/>
      <c r="CU25" s="634"/>
      <c r="CV25" s="634"/>
      <c r="CW25" s="634"/>
      <c r="CX25" s="634"/>
      <c r="CY25" s="635"/>
      <c r="CZ25" s="624">
        <v>18.8</v>
      </c>
      <c r="DA25" s="636"/>
      <c r="DB25" s="636"/>
      <c r="DC25" s="637"/>
      <c r="DD25" s="627">
        <v>3258659</v>
      </c>
      <c r="DE25" s="634"/>
      <c r="DF25" s="634"/>
      <c r="DG25" s="634"/>
      <c r="DH25" s="634"/>
      <c r="DI25" s="634"/>
      <c r="DJ25" s="634"/>
      <c r="DK25" s="635"/>
      <c r="DL25" s="627">
        <v>3170452</v>
      </c>
      <c r="DM25" s="634"/>
      <c r="DN25" s="634"/>
      <c r="DO25" s="634"/>
      <c r="DP25" s="634"/>
      <c r="DQ25" s="634"/>
      <c r="DR25" s="634"/>
      <c r="DS25" s="634"/>
      <c r="DT25" s="634"/>
      <c r="DU25" s="634"/>
      <c r="DV25" s="635"/>
      <c r="DW25" s="624">
        <v>30.2</v>
      </c>
      <c r="DX25" s="636"/>
      <c r="DY25" s="636"/>
      <c r="DZ25" s="636"/>
      <c r="EA25" s="636"/>
      <c r="EB25" s="636"/>
      <c r="EC25" s="648"/>
    </row>
    <row r="26" spans="2:133" ht="11.25" customHeight="1" x14ac:dyDescent="0.15">
      <c r="B26" s="618" t="s">
        <v>296</v>
      </c>
      <c r="C26" s="619"/>
      <c r="D26" s="619"/>
      <c r="E26" s="619"/>
      <c r="F26" s="619"/>
      <c r="G26" s="619"/>
      <c r="H26" s="619"/>
      <c r="I26" s="619"/>
      <c r="J26" s="619"/>
      <c r="K26" s="619"/>
      <c r="L26" s="619"/>
      <c r="M26" s="619"/>
      <c r="N26" s="619"/>
      <c r="O26" s="619"/>
      <c r="P26" s="619"/>
      <c r="Q26" s="620"/>
      <c r="R26" s="621">
        <v>5994</v>
      </c>
      <c r="S26" s="622"/>
      <c r="T26" s="622"/>
      <c r="U26" s="622"/>
      <c r="V26" s="622"/>
      <c r="W26" s="622"/>
      <c r="X26" s="622"/>
      <c r="Y26" s="623"/>
      <c r="Z26" s="659">
        <v>0</v>
      </c>
      <c r="AA26" s="659"/>
      <c r="AB26" s="659"/>
      <c r="AC26" s="659"/>
      <c r="AD26" s="660">
        <v>5994</v>
      </c>
      <c r="AE26" s="660"/>
      <c r="AF26" s="660"/>
      <c r="AG26" s="660"/>
      <c r="AH26" s="660"/>
      <c r="AI26" s="660"/>
      <c r="AJ26" s="660"/>
      <c r="AK26" s="660"/>
      <c r="AL26" s="624">
        <v>0.1</v>
      </c>
      <c r="AM26" s="625"/>
      <c r="AN26" s="625"/>
      <c r="AO26" s="661"/>
      <c r="AP26" s="618" t="s">
        <v>297</v>
      </c>
      <c r="AQ26" s="699"/>
      <c r="AR26" s="699"/>
      <c r="AS26" s="699"/>
      <c r="AT26" s="699"/>
      <c r="AU26" s="699"/>
      <c r="AV26" s="699"/>
      <c r="AW26" s="699"/>
      <c r="AX26" s="699"/>
      <c r="AY26" s="699"/>
      <c r="AZ26" s="699"/>
      <c r="BA26" s="699"/>
      <c r="BB26" s="699"/>
      <c r="BC26" s="699"/>
      <c r="BD26" s="699"/>
      <c r="BE26" s="699"/>
      <c r="BF26" s="700"/>
      <c r="BG26" s="621" t="s">
        <v>235</v>
      </c>
      <c r="BH26" s="622"/>
      <c r="BI26" s="622"/>
      <c r="BJ26" s="622"/>
      <c r="BK26" s="622"/>
      <c r="BL26" s="622"/>
      <c r="BM26" s="622"/>
      <c r="BN26" s="623"/>
      <c r="BO26" s="659" t="s">
        <v>235</v>
      </c>
      <c r="BP26" s="659"/>
      <c r="BQ26" s="659"/>
      <c r="BR26" s="659"/>
      <c r="BS26" s="660" t="s">
        <v>235</v>
      </c>
      <c r="BT26" s="660"/>
      <c r="BU26" s="660"/>
      <c r="BV26" s="660"/>
      <c r="BW26" s="660"/>
      <c r="BX26" s="660"/>
      <c r="BY26" s="660"/>
      <c r="BZ26" s="660"/>
      <c r="CA26" s="660"/>
      <c r="CB26" s="695"/>
      <c r="CD26" s="618" t="s">
        <v>298</v>
      </c>
      <c r="CE26" s="619"/>
      <c r="CF26" s="619"/>
      <c r="CG26" s="619"/>
      <c r="CH26" s="619"/>
      <c r="CI26" s="619"/>
      <c r="CJ26" s="619"/>
      <c r="CK26" s="619"/>
      <c r="CL26" s="619"/>
      <c r="CM26" s="619"/>
      <c r="CN26" s="619"/>
      <c r="CO26" s="619"/>
      <c r="CP26" s="619"/>
      <c r="CQ26" s="620"/>
      <c r="CR26" s="621">
        <v>2373809</v>
      </c>
      <c r="CS26" s="622"/>
      <c r="CT26" s="622"/>
      <c r="CU26" s="622"/>
      <c r="CV26" s="622"/>
      <c r="CW26" s="622"/>
      <c r="CX26" s="622"/>
      <c r="CY26" s="623"/>
      <c r="CZ26" s="624">
        <v>12.9</v>
      </c>
      <c r="DA26" s="636"/>
      <c r="DB26" s="636"/>
      <c r="DC26" s="637"/>
      <c r="DD26" s="627">
        <v>2201888</v>
      </c>
      <c r="DE26" s="622"/>
      <c r="DF26" s="622"/>
      <c r="DG26" s="622"/>
      <c r="DH26" s="622"/>
      <c r="DI26" s="622"/>
      <c r="DJ26" s="622"/>
      <c r="DK26" s="623"/>
      <c r="DL26" s="627" t="s">
        <v>235</v>
      </c>
      <c r="DM26" s="622"/>
      <c r="DN26" s="622"/>
      <c r="DO26" s="622"/>
      <c r="DP26" s="622"/>
      <c r="DQ26" s="622"/>
      <c r="DR26" s="622"/>
      <c r="DS26" s="622"/>
      <c r="DT26" s="622"/>
      <c r="DU26" s="622"/>
      <c r="DV26" s="623"/>
      <c r="DW26" s="624" t="s">
        <v>235</v>
      </c>
      <c r="DX26" s="636"/>
      <c r="DY26" s="636"/>
      <c r="DZ26" s="636"/>
      <c r="EA26" s="636"/>
      <c r="EB26" s="636"/>
      <c r="EC26" s="648"/>
    </row>
    <row r="27" spans="2:133" ht="11.25" customHeight="1" x14ac:dyDescent="0.15">
      <c r="B27" s="618" t="s">
        <v>299</v>
      </c>
      <c r="C27" s="619"/>
      <c r="D27" s="619"/>
      <c r="E27" s="619"/>
      <c r="F27" s="619"/>
      <c r="G27" s="619"/>
      <c r="H27" s="619"/>
      <c r="I27" s="619"/>
      <c r="J27" s="619"/>
      <c r="K27" s="619"/>
      <c r="L27" s="619"/>
      <c r="M27" s="619"/>
      <c r="N27" s="619"/>
      <c r="O27" s="619"/>
      <c r="P27" s="619"/>
      <c r="Q27" s="620"/>
      <c r="R27" s="621">
        <v>50527</v>
      </c>
      <c r="S27" s="622"/>
      <c r="T27" s="622"/>
      <c r="U27" s="622"/>
      <c r="V27" s="622"/>
      <c r="W27" s="622"/>
      <c r="X27" s="622"/>
      <c r="Y27" s="623"/>
      <c r="Z27" s="659">
        <v>0.3</v>
      </c>
      <c r="AA27" s="659"/>
      <c r="AB27" s="659"/>
      <c r="AC27" s="659"/>
      <c r="AD27" s="660" t="s">
        <v>235</v>
      </c>
      <c r="AE27" s="660"/>
      <c r="AF27" s="660"/>
      <c r="AG27" s="660"/>
      <c r="AH27" s="660"/>
      <c r="AI27" s="660"/>
      <c r="AJ27" s="660"/>
      <c r="AK27" s="660"/>
      <c r="AL27" s="624" t="s">
        <v>128</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6600727</v>
      </c>
      <c r="BH27" s="622"/>
      <c r="BI27" s="622"/>
      <c r="BJ27" s="622"/>
      <c r="BK27" s="622"/>
      <c r="BL27" s="622"/>
      <c r="BM27" s="622"/>
      <c r="BN27" s="623"/>
      <c r="BO27" s="659">
        <v>100</v>
      </c>
      <c r="BP27" s="659"/>
      <c r="BQ27" s="659"/>
      <c r="BR27" s="659"/>
      <c r="BS27" s="660">
        <v>28526</v>
      </c>
      <c r="BT27" s="660"/>
      <c r="BU27" s="660"/>
      <c r="BV27" s="660"/>
      <c r="BW27" s="660"/>
      <c r="BX27" s="660"/>
      <c r="BY27" s="660"/>
      <c r="BZ27" s="660"/>
      <c r="CA27" s="660"/>
      <c r="CB27" s="695"/>
      <c r="CD27" s="618" t="s">
        <v>301</v>
      </c>
      <c r="CE27" s="619"/>
      <c r="CF27" s="619"/>
      <c r="CG27" s="619"/>
      <c r="CH27" s="619"/>
      <c r="CI27" s="619"/>
      <c r="CJ27" s="619"/>
      <c r="CK27" s="619"/>
      <c r="CL27" s="619"/>
      <c r="CM27" s="619"/>
      <c r="CN27" s="619"/>
      <c r="CO27" s="619"/>
      <c r="CP27" s="619"/>
      <c r="CQ27" s="620"/>
      <c r="CR27" s="621">
        <v>4719225</v>
      </c>
      <c r="CS27" s="634"/>
      <c r="CT27" s="634"/>
      <c r="CU27" s="634"/>
      <c r="CV27" s="634"/>
      <c r="CW27" s="634"/>
      <c r="CX27" s="634"/>
      <c r="CY27" s="635"/>
      <c r="CZ27" s="624">
        <v>25.6</v>
      </c>
      <c r="DA27" s="636"/>
      <c r="DB27" s="636"/>
      <c r="DC27" s="637"/>
      <c r="DD27" s="627">
        <v>1341467</v>
      </c>
      <c r="DE27" s="634"/>
      <c r="DF27" s="634"/>
      <c r="DG27" s="634"/>
      <c r="DH27" s="634"/>
      <c r="DI27" s="634"/>
      <c r="DJ27" s="634"/>
      <c r="DK27" s="635"/>
      <c r="DL27" s="627">
        <v>1337040</v>
      </c>
      <c r="DM27" s="634"/>
      <c r="DN27" s="634"/>
      <c r="DO27" s="634"/>
      <c r="DP27" s="634"/>
      <c r="DQ27" s="634"/>
      <c r="DR27" s="634"/>
      <c r="DS27" s="634"/>
      <c r="DT27" s="634"/>
      <c r="DU27" s="634"/>
      <c r="DV27" s="635"/>
      <c r="DW27" s="624">
        <v>12.7</v>
      </c>
      <c r="DX27" s="636"/>
      <c r="DY27" s="636"/>
      <c r="DZ27" s="636"/>
      <c r="EA27" s="636"/>
      <c r="EB27" s="636"/>
      <c r="EC27" s="648"/>
    </row>
    <row r="28" spans="2:133" ht="11.25" customHeight="1" x14ac:dyDescent="0.15">
      <c r="B28" s="618" t="s">
        <v>302</v>
      </c>
      <c r="C28" s="619"/>
      <c r="D28" s="619"/>
      <c r="E28" s="619"/>
      <c r="F28" s="619"/>
      <c r="G28" s="619"/>
      <c r="H28" s="619"/>
      <c r="I28" s="619"/>
      <c r="J28" s="619"/>
      <c r="K28" s="619"/>
      <c r="L28" s="619"/>
      <c r="M28" s="619"/>
      <c r="N28" s="619"/>
      <c r="O28" s="619"/>
      <c r="P28" s="619"/>
      <c r="Q28" s="620"/>
      <c r="R28" s="621">
        <v>59959</v>
      </c>
      <c r="S28" s="622"/>
      <c r="T28" s="622"/>
      <c r="U28" s="622"/>
      <c r="V28" s="622"/>
      <c r="W28" s="622"/>
      <c r="X28" s="622"/>
      <c r="Y28" s="623"/>
      <c r="Z28" s="659">
        <v>0.3</v>
      </c>
      <c r="AA28" s="659"/>
      <c r="AB28" s="659"/>
      <c r="AC28" s="659"/>
      <c r="AD28" s="660">
        <v>25277</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1700472</v>
      </c>
      <c r="CS28" s="622"/>
      <c r="CT28" s="622"/>
      <c r="CU28" s="622"/>
      <c r="CV28" s="622"/>
      <c r="CW28" s="622"/>
      <c r="CX28" s="622"/>
      <c r="CY28" s="623"/>
      <c r="CZ28" s="624">
        <v>9.1999999999999993</v>
      </c>
      <c r="DA28" s="636"/>
      <c r="DB28" s="636"/>
      <c r="DC28" s="637"/>
      <c r="DD28" s="627">
        <v>1700472</v>
      </c>
      <c r="DE28" s="622"/>
      <c r="DF28" s="622"/>
      <c r="DG28" s="622"/>
      <c r="DH28" s="622"/>
      <c r="DI28" s="622"/>
      <c r="DJ28" s="622"/>
      <c r="DK28" s="623"/>
      <c r="DL28" s="627">
        <v>1700472</v>
      </c>
      <c r="DM28" s="622"/>
      <c r="DN28" s="622"/>
      <c r="DO28" s="622"/>
      <c r="DP28" s="622"/>
      <c r="DQ28" s="622"/>
      <c r="DR28" s="622"/>
      <c r="DS28" s="622"/>
      <c r="DT28" s="622"/>
      <c r="DU28" s="622"/>
      <c r="DV28" s="623"/>
      <c r="DW28" s="624">
        <v>16.2</v>
      </c>
      <c r="DX28" s="636"/>
      <c r="DY28" s="636"/>
      <c r="DZ28" s="636"/>
      <c r="EA28" s="636"/>
      <c r="EB28" s="636"/>
      <c r="EC28" s="648"/>
    </row>
    <row r="29" spans="2:133" ht="11.25" customHeight="1" x14ac:dyDescent="0.15">
      <c r="B29" s="618" t="s">
        <v>304</v>
      </c>
      <c r="C29" s="619"/>
      <c r="D29" s="619"/>
      <c r="E29" s="619"/>
      <c r="F29" s="619"/>
      <c r="G29" s="619"/>
      <c r="H29" s="619"/>
      <c r="I29" s="619"/>
      <c r="J29" s="619"/>
      <c r="K29" s="619"/>
      <c r="L29" s="619"/>
      <c r="M29" s="619"/>
      <c r="N29" s="619"/>
      <c r="O29" s="619"/>
      <c r="P29" s="619"/>
      <c r="Q29" s="620"/>
      <c r="R29" s="621">
        <v>139030</v>
      </c>
      <c r="S29" s="622"/>
      <c r="T29" s="622"/>
      <c r="U29" s="622"/>
      <c r="V29" s="622"/>
      <c r="W29" s="622"/>
      <c r="X29" s="622"/>
      <c r="Y29" s="623"/>
      <c r="Z29" s="659">
        <v>0.7</v>
      </c>
      <c r="AA29" s="659"/>
      <c r="AB29" s="659"/>
      <c r="AC29" s="659"/>
      <c r="AD29" s="660" t="s">
        <v>235</v>
      </c>
      <c r="AE29" s="660"/>
      <c r="AF29" s="660"/>
      <c r="AG29" s="660"/>
      <c r="AH29" s="660"/>
      <c r="AI29" s="660"/>
      <c r="AJ29" s="660"/>
      <c r="AK29" s="660"/>
      <c r="AL29" s="624" t="s">
        <v>235</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305</v>
      </c>
      <c r="CE29" s="641"/>
      <c r="CF29" s="618" t="s">
        <v>306</v>
      </c>
      <c r="CG29" s="619"/>
      <c r="CH29" s="619"/>
      <c r="CI29" s="619"/>
      <c r="CJ29" s="619"/>
      <c r="CK29" s="619"/>
      <c r="CL29" s="619"/>
      <c r="CM29" s="619"/>
      <c r="CN29" s="619"/>
      <c r="CO29" s="619"/>
      <c r="CP29" s="619"/>
      <c r="CQ29" s="620"/>
      <c r="CR29" s="621">
        <v>1700472</v>
      </c>
      <c r="CS29" s="634"/>
      <c r="CT29" s="634"/>
      <c r="CU29" s="634"/>
      <c r="CV29" s="634"/>
      <c r="CW29" s="634"/>
      <c r="CX29" s="634"/>
      <c r="CY29" s="635"/>
      <c r="CZ29" s="624">
        <v>9.1999999999999993</v>
      </c>
      <c r="DA29" s="636"/>
      <c r="DB29" s="636"/>
      <c r="DC29" s="637"/>
      <c r="DD29" s="627">
        <v>1700472</v>
      </c>
      <c r="DE29" s="634"/>
      <c r="DF29" s="634"/>
      <c r="DG29" s="634"/>
      <c r="DH29" s="634"/>
      <c r="DI29" s="634"/>
      <c r="DJ29" s="634"/>
      <c r="DK29" s="635"/>
      <c r="DL29" s="627">
        <v>1700472</v>
      </c>
      <c r="DM29" s="634"/>
      <c r="DN29" s="634"/>
      <c r="DO29" s="634"/>
      <c r="DP29" s="634"/>
      <c r="DQ29" s="634"/>
      <c r="DR29" s="634"/>
      <c r="DS29" s="634"/>
      <c r="DT29" s="634"/>
      <c r="DU29" s="634"/>
      <c r="DV29" s="635"/>
      <c r="DW29" s="624">
        <v>16.2</v>
      </c>
      <c r="DX29" s="636"/>
      <c r="DY29" s="636"/>
      <c r="DZ29" s="636"/>
      <c r="EA29" s="636"/>
      <c r="EB29" s="636"/>
      <c r="EC29" s="648"/>
    </row>
    <row r="30" spans="2:133" ht="11.25" customHeight="1" x14ac:dyDescent="0.15">
      <c r="B30" s="618" t="s">
        <v>307</v>
      </c>
      <c r="C30" s="619"/>
      <c r="D30" s="619"/>
      <c r="E30" s="619"/>
      <c r="F30" s="619"/>
      <c r="G30" s="619"/>
      <c r="H30" s="619"/>
      <c r="I30" s="619"/>
      <c r="J30" s="619"/>
      <c r="K30" s="619"/>
      <c r="L30" s="619"/>
      <c r="M30" s="619"/>
      <c r="N30" s="619"/>
      <c r="O30" s="619"/>
      <c r="P30" s="619"/>
      <c r="Q30" s="620"/>
      <c r="R30" s="621">
        <v>4209807</v>
      </c>
      <c r="S30" s="622"/>
      <c r="T30" s="622"/>
      <c r="U30" s="622"/>
      <c r="V30" s="622"/>
      <c r="W30" s="622"/>
      <c r="X30" s="622"/>
      <c r="Y30" s="623"/>
      <c r="Z30" s="659">
        <v>21.7</v>
      </c>
      <c r="AA30" s="659"/>
      <c r="AB30" s="659"/>
      <c r="AC30" s="659"/>
      <c r="AD30" s="660" t="s">
        <v>178</v>
      </c>
      <c r="AE30" s="660"/>
      <c r="AF30" s="660"/>
      <c r="AG30" s="660"/>
      <c r="AH30" s="660"/>
      <c r="AI30" s="660"/>
      <c r="AJ30" s="660"/>
      <c r="AK30" s="660"/>
      <c r="AL30" s="624" t="s">
        <v>235</v>
      </c>
      <c r="AM30" s="625"/>
      <c r="AN30" s="625"/>
      <c r="AO30" s="661"/>
      <c r="AP30" s="673" t="s">
        <v>223</v>
      </c>
      <c r="AQ30" s="674"/>
      <c r="AR30" s="674"/>
      <c r="AS30" s="674"/>
      <c r="AT30" s="674"/>
      <c r="AU30" s="674"/>
      <c r="AV30" s="674"/>
      <c r="AW30" s="674"/>
      <c r="AX30" s="674"/>
      <c r="AY30" s="674"/>
      <c r="AZ30" s="674"/>
      <c r="BA30" s="674"/>
      <c r="BB30" s="674"/>
      <c r="BC30" s="674"/>
      <c r="BD30" s="674"/>
      <c r="BE30" s="674"/>
      <c r="BF30" s="675"/>
      <c r="BG30" s="673" t="s">
        <v>308</v>
      </c>
      <c r="BH30" s="693"/>
      <c r="BI30" s="693"/>
      <c r="BJ30" s="693"/>
      <c r="BK30" s="693"/>
      <c r="BL30" s="693"/>
      <c r="BM30" s="693"/>
      <c r="BN30" s="693"/>
      <c r="BO30" s="693"/>
      <c r="BP30" s="693"/>
      <c r="BQ30" s="694"/>
      <c r="BR30" s="673" t="s">
        <v>309</v>
      </c>
      <c r="BS30" s="693"/>
      <c r="BT30" s="693"/>
      <c r="BU30" s="693"/>
      <c r="BV30" s="693"/>
      <c r="BW30" s="693"/>
      <c r="BX30" s="693"/>
      <c r="BY30" s="693"/>
      <c r="BZ30" s="693"/>
      <c r="CA30" s="693"/>
      <c r="CB30" s="694"/>
      <c r="CD30" s="642"/>
      <c r="CE30" s="643"/>
      <c r="CF30" s="618" t="s">
        <v>310</v>
      </c>
      <c r="CG30" s="619"/>
      <c r="CH30" s="619"/>
      <c r="CI30" s="619"/>
      <c r="CJ30" s="619"/>
      <c r="CK30" s="619"/>
      <c r="CL30" s="619"/>
      <c r="CM30" s="619"/>
      <c r="CN30" s="619"/>
      <c r="CO30" s="619"/>
      <c r="CP30" s="619"/>
      <c r="CQ30" s="620"/>
      <c r="CR30" s="621">
        <v>1642540</v>
      </c>
      <c r="CS30" s="622"/>
      <c r="CT30" s="622"/>
      <c r="CU30" s="622"/>
      <c r="CV30" s="622"/>
      <c r="CW30" s="622"/>
      <c r="CX30" s="622"/>
      <c r="CY30" s="623"/>
      <c r="CZ30" s="624">
        <v>8.9</v>
      </c>
      <c r="DA30" s="636"/>
      <c r="DB30" s="636"/>
      <c r="DC30" s="637"/>
      <c r="DD30" s="627">
        <v>1642540</v>
      </c>
      <c r="DE30" s="622"/>
      <c r="DF30" s="622"/>
      <c r="DG30" s="622"/>
      <c r="DH30" s="622"/>
      <c r="DI30" s="622"/>
      <c r="DJ30" s="622"/>
      <c r="DK30" s="623"/>
      <c r="DL30" s="627">
        <v>1642540</v>
      </c>
      <c r="DM30" s="622"/>
      <c r="DN30" s="622"/>
      <c r="DO30" s="622"/>
      <c r="DP30" s="622"/>
      <c r="DQ30" s="622"/>
      <c r="DR30" s="622"/>
      <c r="DS30" s="622"/>
      <c r="DT30" s="622"/>
      <c r="DU30" s="622"/>
      <c r="DV30" s="623"/>
      <c r="DW30" s="624">
        <v>15.7</v>
      </c>
      <c r="DX30" s="636"/>
      <c r="DY30" s="636"/>
      <c r="DZ30" s="636"/>
      <c r="EA30" s="636"/>
      <c r="EB30" s="636"/>
      <c r="EC30" s="648"/>
    </row>
    <row r="31" spans="2:133" ht="11.25" customHeight="1" x14ac:dyDescent="0.15">
      <c r="B31" s="696" t="s">
        <v>311</v>
      </c>
      <c r="C31" s="697"/>
      <c r="D31" s="697"/>
      <c r="E31" s="697"/>
      <c r="F31" s="697"/>
      <c r="G31" s="697"/>
      <c r="H31" s="697"/>
      <c r="I31" s="697"/>
      <c r="J31" s="697"/>
      <c r="K31" s="697"/>
      <c r="L31" s="697"/>
      <c r="M31" s="697"/>
      <c r="N31" s="697"/>
      <c r="O31" s="697"/>
      <c r="P31" s="697"/>
      <c r="Q31" s="698"/>
      <c r="R31" s="621" t="s">
        <v>235</v>
      </c>
      <c r="S31" s="622"/>
      <c r="T31" s="622"/>
      <c r="U31" s="622"/>
      <c r="V31" s="622"/>
      <c r="W31" s="622"/>
      <c r="X31" s="622"/>
      <c r="Y31" s="623"/>
      <c r="Z31" s="659" t="s">
        <v>235</v>
      </c>
      <c r="AA31" s="659"/>
      <c r="AB31" s="659"/>
      <c r="AC31" s="659"/>
      <c r="AD31" s="660" t="s">
        <v>235</v>
      </c>
      <c r="AE31" s="660"/>
      <c r="AF31" s="660"/>
      <c r="AG31" s="660"/>
      <c r="AH31" s="660"/>
      <c r="AI31" s="660"/>
      <c r="AJ31" s="660"/>
      <c r="AK31" s="660"/>
      <c r="AL31" s="624" t="s">
        <v>128</v>
      </c>
      <c r="AM31" s="625"/>
      <c r="AN31" s="625"/>
      <c r="AO31" s="661"/>
      <c r="AP31" s="687" t="s">
        <v>312</v>
      </c>
      <c r="AQ31" s="688"/>
      <c r="AR31" s="688"/>
      <c r="AS31" s="688"/>
      <c r="AT31" s="689" t="s">
        <v>313</v>
      </c>
      <c r="AU31" s="218"/>
      <c r="AV31" s="218"/>
      <c r="AW31" s="218"/>
      <c r="AX31" s="679" t="s">
        <v>186</v>
      </c>
      <c r="AY31" s="680"/>
      <c r="AZ31" s="680"/>
      <c r="BA31" s="680"/>
      <c r="BB31" s="680"/>
      <c r="BC31" s="680"/>
      <c r="BD31" s="680"/>
      <c r="BE31" s="680"/>
      <c r="BF31" s="681"/>
      <c r="BG31" s="683">
        <v>98.5</v>
      </c>
      <c r="BH31" s="684"/>
      <c r="BI31" s="684"/>
      <c r="BJ31" s="684"/>
      <c r="BK31" s="684"/>
      <c r="BL31" s="684"/>
      <c r="BM31" s="685">
        <v>94.2</v>
      </c>
      <c r="BN31" s="684"/>
      <c r="BO31" s="684"/>
      <c r="BP31" s="684"/>
      <c r="BQ31" s="686"/>
      <c r="BR31" s="683">
        <v>98.5</v>
      </c>
      <c r="BS31" s="684"/>
      <c r="BT31" s="684"/>
      <c r="BU31" s="684"/>
      <c r="BV31" s="684"/>
      <c r="BW31" s="684"/>
      <c r="BX31" s="685">
        <v>93.8</v>
      </c>
      <c r="BY31" s="684"/>
      <c r="BZ31" s="684"/>
      <c r="CA31" s="684"/>
      <c r="CB31" s="686"/>
      <c r="CD31" s="642"/>
      <c r="CE31" s="643"/>
      <c r="CF31" s="618" t="s">
        <v>314</v>
      </c>
      <c r="CG31" s="619"/>
      <c r="CH31" s="619"/>
      <c r="CI31" s="619"/>
      <c r="CJ31" s="619"/>
      <c r="CK31" s="619"/>
      <c r="CL31" s="619"/>
      <c r="CM31" s="619"/>
      <c r="CN31" s="619"/>
      <c r="CO31" s="619"/>
      <c r="CP31" s="619"/>
      <c r="CQ31" s="620"/>
      <c r="CR31" s="621">
        <v>57932</v>
      </c>
      <c r="CS31" s="634"/>
      <c r="CT31" s="634"/>
      <c r="CU31" s="634"/>
      <c r="CV31" s="634"/>
      <c r="CW31" s="634"/>
      <c r="CX31" s="634"/>
      <c r="CY31" s="635"/>
      <c r="CZ31" s="624">
        <v>0.3</v>
      </c>
      <c r="DA31" s="636"/>
      <c r="DB31" s="636"/>
      <c r="DC31" s="637"/>
      <c r="DD31" s="627">
        <v>57932</v>
      </c>
      <c r="DE31" s="634"/>
      <c r="DF31" s="634"/>
      <c r="DG31" s="634"/>
      <c r="DH31" s="634"/>
      <c r="DI31" s="634"/>
      <c r="DJ31" s="634"/>
      <c r="DK31" s="635"/>
      <c r="DL31" s="627">
        <v>57932</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15">
      <c r="B32" s="618" t="s">
        <v>315</v>
      </c>
      <c r="C32" s="619"/>
      <c r="D32" s="619"/>
      <c r="E32" s="619"/>
      <c r="F32" s="619"/>
      <c r="G32" s="619"/>
      <c r="H32" s="619"/>
      <c r="I32" s="619"/>
      <c r="J32" s="619"/>
      <c r="K32" s="619"/>
      <c r="L32" s="619"/>
      <c r="M32" s="619"/>
      <c r="N32" s="619"/>
      <c r="O32" s="619"/>
      <c r="P32" s="619"/>
      <c r="Q32" s="620"/>
      <c r="R32" s="621">
        <v>1225697</v>
      </c>
      <c r="S32" s="622"/>
      <c r="T32" s="622"/>
      <c r="U32" s="622"/>
      <c r="V32" s="622"/>
      <c r="W32" s="622"/>
      <c r="X32" s="622"/>
      <c r="Y32" s="623"/>
      <c r="Z32" s="659">
        <v>6.3</v>
      </c>
      <c r="AA32" s="659"/>
      <c r="AB32" s="659"/>
      <c r="AC32" s="659"/>
      <c r="AD32" s="660" t="s">
        <v>235</v>
      </c>
      <c r="AE32" s="660"/>
      <c r="AF32" s="660"/>
      <c r="AG32" s="660"/>
      <c r="AH32" s="660"/>
      <c r="AI32" s="660"/>
      <c r="AJ32" s="660"/>
      <c r="AK32" s="660"/>
      <c r="AL32" s="624" t="s">
        <v>178</v>
      </c>
      <c r="AM32" s="625"/>
      <c r="AN32" s="625"/>
      <c r="AO32" s="661"/>
      <c r="AP32" s="662"/>
      <c r="AQ32" s="663"/>
      <c r="AR32" s="663"/>
      <c r="AS32" s="663"/>
      <c r="AT32" s="690"/>
      <c r="AU32" s="214" t="s">
        <v>316</v>
      </c>
      <c r="AX32" s="618" t="s">
        <v>317</v>
      </c>
      <c r="AY32" s="619"/>
      <c r="AZ32" s="619"/>
      <c r="BA32" s="619"/>
      <c r="BB32" s="619"/>
      <c r="BC32" s="619"/>
      <c r="BD32" s="619"/>
      <c r="BE32" s="619"/>
      <c r="BF32" s="620"/>
      <c r="BG32" s="692">
        <v>97.9</v>
      </c>
      <c r="BH32" s="634"/>
      <c r="BI32" s="634"/>
      <c r="BJ32" s="634"/>
      <c r="BK32" s="634"/>
      <c r="BL32" s="634"/>
      <c r="BM32" s="625">
        <v>92.5</v>
      </c>
      <c r="BN32" s="634"/>
      <c r="BO32" s="634"/>
      <c r="BP32" s="634"/>
      <c r="BQ32" s="657"/>
      <c r="BR32" s="692">
        <v>98</v>
      </c>
      <c r="BS32" s="634"/>
      <c r="BT32" s="634"/>
      <c r="BU32" s="634"/>
      <c r="BV32" s="634"/>
      <c r="BW32" s="634"/>
      <c r="BX32" s="625">
        <v>92.3</v>
      </c>
      <c r="BY32" s="634"/>
      <c r="BZ32" s="634"/>
      <c r="CA32" s="634"/>
      <c r="CB32" s="657"/>
      <c r="CD32" s="644"/>
      <c r="CE32" s="645"/>
      <c r="CF32" s="618" t="s">
        <v>318</v>
      </c>
      <c r="CG32" s="619"/>
      <c r="CH32" s="619"/>
      <c r="CI32" s="619"/>
      <c r="CJ32" s="619"/>
      <c r="CK32" s="619"/>
      <c r="CL32" s="619"/>
      <c r="CM32" s="619"/>
      <c r="CN32" s="619"/>
      <c r="CO32" s="619"/>
      <c r="CP32" s="619"/>
      <c r="CQ32" s="620"/>
      <c r="CR32" s="621" t="s">
        <v>235</v>
      </c>
      <c r="CS32" s="622"/>
      <c r="CT32" s="622"/>
      <c r="CU32" s="622"/>
      <c r="CV32" s="622"/>
      <c r="CW32" s="622"/>
      <c r="CX32" s="622"/>
      <c r="CY32" s="623"/>
      <c r="CZ32" s="624" t="s">
        <v>235</v>
      </c>
      <c r="DA32" s="636"/>
      <c r="DB32" s="636"/>
      <c r="DC32" s="637"/>
      <c r="DD32" s="627" t="s">
        <v>178</v>
      </c>
      <c r="DE32" s="622"/>
      <c r="DF32" s="622"/>
      <c r="DG32" s="622"/>
      <c r="DH32" s="622"/>
      <c r="DI32" s="622"/>
      <c r="DJ32" s="622"/>
      <c r="DK32" s="623"/>
      <c r="DL32" s="627" t="s">
        <v>178</v>
      </c>
      <c r="DM32" s="622"/>
      <c r="DN32" s="622"/>
      <c r="DO32" s="622"/>
      <c r="DP32" s="622"/>
      <c r="DQ32" s="622"/>
      <c r="DR32" s="622"/>
      <c r="DS32" s="622"/>
      <c r="DT32" s="622"/>
      <c r="DU32" s="622"/>
      <c r="DV32" s="623"/>
      <c r="DW32" s="624" t="s">
        <v>235</v>
      </c>
      <c r="DX32" s="636"/>
      <c r="DY32" s="636"/>
      <c r="DZ32" s="636"/>
      <c r="EA32" s="636"/>
      <c r="EB32" s="636"/>
      <c r="EC32" s="648"/>
    </row>
    <row r="33" spans="2:133" ht="11.25" customHeight="1" x14ac:dyDescent="0.15">
      <c r="B33" s="618" t="s">
        <v>319</v>
      </c>
      <c r="C33" s="619"/>
      <c r="D33" s="619"/>
      <c r="E33" s="619"/>
      <c r="F33" s="619"/>
      <c r="G33" s="619"/>
      <c r="H33" s="619"/>
      <c r="I33" s="619"/>
      <c r="J33" s="619"/>
      <c r="K33" s="619"/>
      <c r="L33" s="619"/>
      <c r="M33" s="619"/>
      <c r="N33" s="619"/>
      <c r="O33" s="619"/>
      <c r="P33" s="619"/>
      <c r="Q33" s="620"/>
      <c r="R33" s="621">
        <v>16538</v>
      </c>
      <c r="S33" s="622"/>
      <c r="T33" s="622"/>
      <c r="U33" s="622"/>
      <c r="V33" s="622"/>
      <c r="W33" s="622"/>
      <c r="X33" s="622"/>
      <c r="Y33" s="623"/>
      <c r="Z33" s="659">
        <v>0.1</v>
      </c>
      <c r="AA33" s="659"/>
      <c r="AB33" s="659"/>
      <c r="AC33" s="659"/>
      <c r="AD33" s="660">
        <v>11258</v>
      </c>
      <c r="AE33" s="660"/>
      <c r="AF33" s="660"/>
      <c r="AG33" s="660"/>
      <c r="AH33" s="660"/>
      <c r="AI33" s="660"/>
      <c r="AJ33" s="660"/>
      <c r="AK33" s="660"/>
      <c r="AL33" s="624">
        <v>0.1</v>
      </c>
      <c r="AM33" s="625"/>
      <c r="AN33" s="625"/>
      <c r="AO33" s="661"/>
      <c r="AP33" s="664"/>
      <c r="AQ33" s="665"/>
      <c r="AR33" s="665"/>
      <c r="AS33" s="665"/>
      <c r="AT33" s="691"/>
      <c r="AU33" s="219"/>
      <c r="AV33" s="219"/>
      <c r="AW33" s="219"/>
      <c r="AX33" s="602" t="s">
        <v>320</v>
      </c>
      <c r="AY33" s="603"/>
      <c r="AZ33" s="603"/>
      <c r="BA33" s="603"/>
      <c r="BB33" s="603"/>
      <c r="BC33" s="603"/>
      <c r="BD33" s="603"/>
      <c r="BE33" s="603"/>
      <c r="BF33" s="604"/>
      <c r="BG33" s="682">
        <v>98.9</v>
      </c>
      <c r="BH33" s="606"/>
      <c r="BI33" s="606"/>
      <c r="BJ33" s="606"/>
      <c r="BK33" s="606"/>
      <c r="BL33" s="606"/>
      <c r="BM33" s="652">
        <v>95.2</v>
      </c>
      <c r="BN33" s="606"/>
      <c r="BO33" s="606"/>
      <c r="BP33" s="606"/>
      <c r="BQ33" s="669"/>
      <c r="BR33" s="682">
        <v>98.9</v>
      </c>
      <c r="BS33" s="606"/>
      <c r="BT33" s="606"/>
      <c r="BU33" s="606"/>
      <c r="BV33" s="606"/>
      <c r="BW33" s="606"/>
      <c r="BX33" s="652">
        <v>94.6</v>
      </c>
      <c r="BY33" s="606"/>
      <c r="BZ33" s="606"/>
      <c r="CA33" s="606"/>
      <c r="CB33" s="669"/>
      <c r="CD33" s="618" t="s">
        <v>321</v>
      </c>
      <c r="CE33" s="619"/>
      <c r="CF33" s="619"/>
      <c r="CG33" s="619"/>
      <c r="CH33" s="619"/>
      <c r="CI33" s="619"/>
      <c r="CJ33" s="619"/>
      <c r="CK33" s="619"/>
      <c r="CL33" s="619"/>
      <c r="CM33" s="619"/>
      <c r="CN33" s="619"/>
      <c r="CO33" s="619"/>
      <c r="CP33" s="619"/>
      <c r="CQ33" s="620"/>
      <c r="CR33" s="621">
        <v>7440137</v>
      </c>
      <c r="CS33" s="634"/>
      <c r="CT33" s="634"/>
      <c r="CU33" s="634"/>
      <c r="CV33" s="634"/>
      <c r="CW33" s="634"/>
      <c r="CX33" s="634"/>
      <c r="CY33" s="635"/>
      <c r="CZ33" s="624">
        <v>40.4</v>
      </c>
      <c r="DA33" s="636"/>
      <c r="DB33" s="636"/>
      <c r="DC33" s="637"/>
      <c r="DD33" s="627">
        <v>5877837</v>
      </c>
      <c r="DE33" s="634"/>
      <c r="DF33" s="634"/>
      <c r="DG33" s="634"/>
      <c r="DH33" s="634"/>
      <c r="DI33" s="634"/>
      <c r="DJ33" s="634"/>
      <c r="DK33" s="635"/>
      <c r="DL33" s="627">
        <v>3551927</v>
      </c>
      <c r="DM33" s="634"/>
      <c r="DN33" s="634"/>
      <c r="DO33" s="634"/>
      <c r="DP33" s="634"/>
      <c r="DQ33" s="634"/>
      <c r="DR33" s="634"/>
      <c r="DS33" s="634"/>
      <c r="DT33" s="634"/>
      <c r="DU33" s="634"/>
      <c r="DV33" s="635"/>
      <c r="DW33" s="624">
        <v>33.9</v>
      </c>
      <c r="DX33" s="636"/>
      <c r="DY33" s="636"/>
      <c r="DZ33" s="636"/>
      <c r="EA33" s="636"/>
      <c r="EB33" s="636"/>
      <c r="EC33" s="648"/>
    </row>
    <row r="34" spans="2:133" ht="11.25" customHeight="1" x14ac:dyDescent="0.15">
      <c r="B34" s="618" t="s">
        <v>322</v>
      </c>
      <c r="C34" s="619"/>
      <c r="D34" s="619"/>
      <c r="E34" s="619"/>
      <c r="F34" s="619"/>
      <c r="G34" s="619"/>
      <c r="H34" s="619"/>
      <c r="I34" s="619"/>
      <c r="J34" s="619"/>
      <c r="K34" s="619"/>
      <c r="L34" s="619"/>
      <c r="M34" s="619"/>
      <c r="N34" s="619"/>
      <c r="O34" s="619"/>
      <c r="P34" s="619"/>
      <c r="Q34" s="620"/>
      <c r="R34" s="621">
        <v>20619</v>
      </c>
      <c r="S34" s="622"/>
      <c r="T34" s="622"/>
      <c r="U34" s="622"/>
      <c r="V34" s="622"/>
      <c r="W34" s="622"/>
      <c r="X34" s="622"/>
      <c r="Y34" s="623"/>
      <c r="Z34" s="659">
        <v>0.1</v>
      </c>
      <c r="AA34" s="659"/>
      <c r="AB34" s="659"/>
      <c r="AC34" s="659"/>
      <c r="AD34" s="660" t="s">
        <v>235</v>
      </c>
      <c r="AE34" s="660"/>
      <c r="AF34" s="660"/>
      <c r="AG34" s="660"/>
      <c r="AH34" s="660"/>
      <c r="AI34" s="660"/>
      <c r="AJ34" s="660"/>
      <c r="AK34" s="660"/>
      <c r="AL34" s="624" t="s">
        <v>178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2863725</v>
      </c>
      <c r="CS34" s="622"/>
      <c r="CT34" s="622"/>
      <c r="CU34" s="622"/>
      <c r="CV34" s="622"/>
      <c r="CW34" s="622"/>
      <c r="CX34" s="622"/>
      <c r="CY34" s="623"/>
      <c r="CZ34" s="624">
        <v>15.5</v>
      </c>
      <c r="DA34" s="636"/>
      <c r="DB34" s="636"/>
      <c r="DC34" s="637"/>
      <c r="DD34" s="627">
        <v>1843975</v>
      </c>
      <c r="DE34" s="622"/>
      <c r="DF34" s="622"/>
      <c r="DG34" s="622"/>
      <c r="DH34" s="622"/>
      <c r="DI34" s="622"/>
      <c r="DJ34" s="622"/>
      <c r="DK34" s="623"/>
      <c r="DL34" s="627">
        <v>1612912</v>
      </c>
      <c r="DM34" s="622"/>
      <c r="DN34" s="622"/>
      <c r="DO34" s="622"/>
      <c r="DP34" s="622"/>
      <c r="DQ34" s="622"/>
      <c r="DR34" s="622"/>
      <c r="DS34" s="622"/>
      <c r="DT34" s="622"/>
      <c r="DU34" s="622"/>
      <c r="DV34" s="623"/>
      <c r="DW34" s="624">
        <v>15.4</v>
      </c>
      <c r="DX34" s="636"/>
      <c r="DY34" s="636"/>
      <c r="DZ34" s="636"/>
      <c r="EA34" s="636"/>
      <c r="EB34" s="636"/>
      <c r="EC34" s="648"/>
    </row>
    <row r="35" spans="2:133" ht="11.25" customHeight="1" x14ac:dyDescent="0.15">
      <c r="B35" s="618" t="s">
        <v>324</v>
      </c>
      <c r="C35" s="619"/>
      <c r="D35" s="619"/>
      <c r="E35" s="619"/>
      <c r="F35" s="619"/>
      <c r="G35" s="619"/>
      <c r="H35" s="619"/>
      <c r="I35" s="619"/>
      <c r="J35" s="619"/>
      <c r="K35" s="619"/>
      <c r="L35" s="619"/>
      <c r="M35" s="619"/>
      <c r="N35" s="619"/>
      <c r="O35" s="619"/>
      <c r="P35" s="619"/>
      <c r="Q35" s="620"/>
      <c r="R35" s="621">
        <v>823667</v>
      </c>
      <c r="S35" s="622"/>
      <c r="T35" s="622"/>
      <c r="U35" s="622"/>
      <c r="V35" s="622"/>
      <c r="W35" s="622"/>
      <c r="X35" s="622"/>
      <c r="Y35" s="623"/>
      <c r="Z35" s="659">
        <v>4.2</v>
      </c>
      <c r="AA35" s="659"/>
      <c r="AB35" s="659"/>
      <c r="AC35" s="659"/>
      <c r="AD35" s="660" t="s">
        <v>178</v>
      </c>
      <c r="AE35" s="660"/>
      <c r="AF35" s="660"/>
      <c r="AG35" s="660"/>
      <c r="AH35" s="660"/>
      <c r="AI35" s="660"/>
      <c r="AJ35" s="660"/>
      <c r="AK35" s="660"/>
      <c r="AL35" s="624" t="s">
        <v>235</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51087</v>
      </c>
      <c r="CS35" s="634"/>
      <c r="CT35" s="634"/>
      <c r="CU35" s="634"/>
      <c r="CV35" s="634"/>
      <c r="CW35" s="634"/>
      <c r="CX35" s="634"/>
      <c r="CY35" s="635"/>
      <c r="CZ35" s="624">
        <v>0.3</v>
      </c>
      <c r="DA35" s="636"/>
      <c r="DB35" s="636"/>
      <c r="DC35" s="637"/>
      <c r="DD35" s="627">
        <v>51035</v>
      </c>
      <c r="DE35" s="634"/>
      <c r="DF35" s="634"/>
      <c r="DG35" s="634"/>
      <c r="DH35" s="634"/>
      <c r="DI35" s="634"/>
      <c r="DJ35" s="634"/>
      <c r="DK35" s="635"/>
      <c r="DL35" s="627">
        <v>35302</v>
      </c>
      <c r="DM35" s="634"/>
      <c r="DN35" s="634"/>
      <c r="DO35" s="634"/>
      <c r="DP35" s="634"/>
      <c r="DQ35" s="634"/>
      <c r="DR35" s="634"/>
      <c r="DS35" s="634"/>
      <c r="DT35" s="634"/>
      <c r="DU35" s="634"/>
      <c r="DV35" s="635"/>
      <c r="DW35" s="624">
        <v>0.3</v>
      </c>
      <c r="DX35" s="636"/>
      <c r="DY35" s="636"/>
      <c r="DZ35" s="636"/>
      <c r="EA35" s="636"/>
      <c r="EB35" s="636"/>
      <c r="EC35" s="648"/>
    </row>
    <row r="36" spans="2:133" ht="11.25" customHeight="1" x14ac:dyDescent="0.15">
      <c r="B36" s="618" t="s">
        <v>328</v>
      </c>
      <c r="C36" s="619"/>
      <c r="D36" s="619"/>
      <c r="E36" s="619"/>
      <c r="F36" s="619"/>
      <c r="G36" s="619"/>
      <c r="H36" s="619"/>
      <c r="I36" s="619"/>
      <c r="J36" s="619"/>
      <c r="K36" s="619"/>
      <c r="L36" s="619"/>
      <c r="M36" s="619"/>
      <c r="N36" s="619"/>
      <c r="O36" s="619"/>
      <c r="P36" s="619"/>
      <c r="Q36" s="620"/>
      <c r="R36" s="621">
        <v>1388693</v>
      </c>
      <c r="S36" s="622"/>
      <c r="T36" s="622"/>
      <c r="U36" s="622"/>
      <c r="V36" s="622"/>
      <c r="W36" s="622"/>
      <c r="X36" s="622"/>
      <c r="Y36" s="623"/>
      <c r="Z36" s="659">
        <v>7.1</v>
      </c>
      <c r="AA36" s="659"/>
      <c r="AB36" s="659"/>
      <c r="AC36" s="659"/>
      <c r="AD36" s="660" t="s">
        <v>235</v>
      </c>
      <c r="AE36" s="660"/>
      <c r="AF36" s="660"/>
      <c r="AG36" s="660"/>
      <c r="AH36" s="660"/>
      <c r="AI36" s="660"/>
      <c r="AJ36" s="660"/>
      <c r="AK36" s="660"/>
      <c r="AL36" s="624" t="s">
        <v>178</v>
      </c>
      <c r="AM36" s="625"/>
      <c r="AN36" s="625"/>
      <c r="AO36" s="661"/>
      <c r="AP36" s="222"/>
      <c r="AQ36" s="670" t="s">
        <v>329</v>
      </c>
      <c r="AR36" s="671"/>
      <c r="AS36" s="671"/>
      <c r="AT36" s="671"/>
      <c r="AU36" s="671"/>
      <c r="AV36" s="671"/>
      <c r="AW36" s="671"/>
      <c r="AX36" s="671"/>
      <c r="AY36" s="672"/>
      <c r="AZ36" s="676">
        <v>1701753</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85151</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1536225</v>
      </c>
      <c r="CS36" s="622"/>
      <c r="CT36" s="622"/>
      <c r="CU36" s="622"/>
      <c r="CV36" s="622"/>
      <c r="CW36" s="622"/>
      <c r="CX36" s="622"/>
      <c r="CY36" s="623"/>
      <c r="CZ36" s="624">
        <v>8.3000000000000007</v>
      </c>
      <c r="DA36" s="636"/>
      <c r="DB36" s="636"/>
      <c r="DC36" s="637"/>
      <c r="DD36" s="627">
        <v>1390400</v>
      </c>
      <c r="DE36" s="622"/>
      <c r="DF36" s="622"/>
      <c r="DG36" s="622"/>
      <c r="DH36" s="622"/>
      <c r="DI36" s="622"/>
      <c r="DJ36" s="622"/>
      <c r="DK36" s="623"/>
      <c r="DL36" s="627">
        <v>798543</v>
      </c>
      <c r="DM36" s="622"/>
      <c r="DN36" s="622"/>
      <c r="DO36" s="622"/>
      <c r="DP36" s="622"/>
      <c r="DQ36" s="622"/>
      <c r="DR36" s="622"/>
      <c r="DS36" s="622"/>
      <c r="DT36" s="622"/>
      <c r="DU36" s="622"/>
      <c r="DV36" s="623"/>
      <c r="DW36" s="624">
        <v>7.6</v>
      </c>
      <c r="DX36" s="636"/>
      <c r="DY36" s="636"/>
      <c r="DZ36" s="636"/>
      <c r="EA36" s="636"/>
      <c r="EB36" s="636"/>
      <c r="EC36" s="648"/>
    </row>
    <row r="37" spans="2:133" ht="11.25" customHeight="1" x14ac:dyDescent="0.15">
      <c r="B37" s="618" t="s">
        <v>332</v>
      </c>
      <c r="C37" s="619"/>
      <c r="D37" s="619"/>
      <c r="E37" s="619"/>
      <c r="F37" s="619"/>
      <c r="G37" s="619"/>
      <c r="H37" s="619"/>
      <c r="I37" s="619"/>
      <c r="J37" s="619"/>
      <c r="K37" s="619"/>
      <c r="L37" s="619"/>
      <c r="M37" s="619"/>
      <c r="N37" s="619"/>
      <c r="O37" s="619"/>
      <c r="P37" s="619"/>
      <c r="Q37" s="620"/>
      <c r="R37" s="621">
        <v>560215</v>
      </c>
      <c r="S37" s="622"/>
      <c r="T37" s="622"/>
      <c r="U37" s="622"/>
      <c r="V37" s="622"/>
      <c r="W37" s="622"/>
      <c r="X37" s="622"/>
      <c r="Y37" s="623"/>
      <c r="Z37" s="659">
        <v>2.9</v>
      </c>
      <c r="AA37" s="659"/>
      <c r="AB37" s="659"/>
      <c r="AC37" s="659"/>
      <c r="AD37" s="660">
        <v>182304</v>
      </c>
      <c r="AE37" s="660"/>
      <c r="AF37" s="660"/>
      <c r="AG37" s="660"/>
      <c r="AH37" s="660"/>
      <c r="AI37" s="660"/>
      <c r="AJ37" s="660"/>
      <c r="AK37" s="660"/>
      <c r="AL37" s="624">
        <v>1.8</v>
      </c>
      <c r="AM37" s="625"/>
      <c r="AN37" s="625"/>
      <c r="AO37" s="661"/>
      <c r="AQ37" s="654" t="s">
        <v>333</v>
      </c>
      <c r="AR37" s="655"/>
      <c r="AS37" s="655"/>
      <c r="AT37" s="655"/>
      <c r="AU37" s="655"/>
      <c r="AV37" s="655"/>
      <c r="AW37" s="655"/>
      <c r="AX37" s="655"/>
      <c r="AY37" s="656"/>
      <c r="AZ37" s="621">
        <v>254480</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73737</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90751</v>
      </c>
      <c r="CS37" s="634"/>
      <c r="CT37" s="634"/>
      <c r="CU37" s="634"/>
      <c r="CV37" s="634"/>
      <c r="CW37" s="634"/>
      <c r="CX37" s="634"/>
      <c r="CY37" s="635"/>
      <c r="CZ37" s="624">
        <v>0.5</v>
      </c>
      <c r="DA37" s="636"/>
      <c r="DB37" s="636"/>
      <c r="DC37" s="637"/>
      <c r="DD37" s="627">
        <v>90751</v>
      </c>
      <c r="DE37" s="634"/>
      <c r="DF37" s="634"/>
      <c r="DG37" s="634"/>
      <c r="DH37" s="634"/>
      <c r="DI37" s="634"/>
      <c r="DJ37" s="634"/>
      <c r="DK37" s="635"/>
      <c r="DL37" s="627">
        <v>90751</v>
      </c>
      <c r="DM37" s="634"/>
      <c r="DN37" s="634"/>
      <c r="DO37" s="634"/>
      <c r="DP37" s="634"/>
      <c r="DQ37" s="634"/>
      <c r="DR37" s="634"/>
      <c r="DS37" s="634"/>
      <c r="DT37" s="634"/>
      <c r="DU37" s="634"/>
      <c r="DV37" s="635"/>
      <c r="DW37" s="624">
        <v>0.9</v>
      </c>
      <c r="DX37" s="636"/>
      <c r="DY37" s="636"/>
      <c r="DZ37" s="636"/>
      <c r="EA37" s="636"/>
      <c r="EB37" s="636"/>
      <c r="EC37" s="648"/>
    </row>
    <row r="38" spans="2:133" ht="11.25" customHeight="1" x14ac:dyDescent="0.15">
      <c r="B38" s="618" t="s">
        <v>336</v>
      </c>
      <c r="C38" s="619"/>
      <c r="D38" s="619"/>
      <c r="E38" s="619"/>
      <c r="F38" s="619"/>
      <c r="G38" s="619"/>
      <c r="H38" s="619"/>
      <c r="I38" s="619"/>
      <c r="J38" s="619"/>
      <c r="K38" s="619"/>
      <c r="L38" s="619"/>
      <c r="M38" s="619"/>
      <c r="N38" s="619"/>
      <c r="O38" s="619"/>
      <c r="P38" s="619"/>
      <c r="Q38" s="620"/>
      <c r="R38" s="621">
        <v>440600</v>
      </c>
      <c r="S38" s="622"/>
      <c r="T38" s="622"/>
      <c r="U38" s="622"/>
      <c r="V38" s="622"/>
      <c r="W38" s="622"/>
      <c r="X38" s="622"/>
      <c r="Y38" s="623"/>
      <c r="Z38" s="659">
        <v>2.2999999999999998</v>
      </c>
      <c r="AA38" s="659"/>
      <c r="AB38" s="659"/>
      <c r="AC38" s="659"/>
      <c r="AD38" s="660" t="s">
        <v>178</v>
      </c>
      <c r="AE38" s="660"/>
      <c r="AF38" s="660"/>
      <c r="AG38" s="660"/>
      <c r="AH38" s="660"/>
      <c r="AI38" s="660"/>
      <c r="AJ38" s="660"/>
      <c r="AK38" s="660"/>
      <c r="AL38" s="624" t="s">
        <v>128</v>
      </c>
      <c r="AM38" s="625"/>
      <c r="AN38" s="625"/>
      <c r="AO38" s="661"/>
      <c r="AQ38" s="654" t="s">
        <v>337</v>
      </c>
      <c r="AR38" s="655"/>
      <c r="AS38" s="655"/>
      <c r="AT38" s="655"/>
      <c r="AU38" s="655"/>
      <c r="AV38" s="655"/>
      <c r="AW38" s="655"/>
      <c r="AX38" s="655"/>
      <c r="AY38" s="656"/>
      <c r="AZ38" s="621">
        <v>8214</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8105</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1439059</v>
      </c>
      <c r="CS38" s="622"/>
      <c r="CT38" s="622"/>
      <c r="CU38" s="622"/>
      <c r="CV38" s="622"/>
      <c r="CW38" s="622"/>
      <c r="CX38" s="622"/>
      <c r="CY38" s="623"/>
      <c r="CZ38" s="624">
        <v>7.8</v>
      </c>
      <c r="DA38" s="636"/>
      <c r="DB38" s="636"/>
      <c r="DC38" s="637"/>
      <c r="DD38" s="627">
        <v>1129448</v>
      </c>
      <c r="DE38" s="622"/>
      <c r="DF38" s="622"/>
      <c r="DG38" s="622"/>
      <c r="DH38" s="622"/>
      <c r="DI38" s="622"/>
      <c r="DJ38" s="622"/>
      <c r="DK38" s="623"/>
      <c r="DL38" s="627">
        <v>1105170</v>
      </c>
      <c r="DM38" s="622"/>
      <c r="DN38" s="622"/>
      <c r="DO38" s="622"/>
      <c r="DP38" s="622"/>
      <c r="DQ38" s="622"/>
      <c r="DR38" s="622"/>
      <c r="DS38" s="622"/>
      <c r="DT38" s="622"/>
      <c r="DU38" s="622"/>
      <c r="DV38" s="623"/>
      <c r="DW38" s="624">
        <v>10.5</v>
      </c>
      <c r="DX38" s="636"/>
      <c r="DY38" s="636"/>
      <c r="DZ38" s="636"/>
      <c r="EA38" s="636"/>
      <c r="EB38" s="636"/>
      <c r="EC38" s="648"/>
    </row>
    <row r="39" spans="2:133" ht="11.25" customHeight="1" x14ac:dyDescent="0.15">
      <c r="B39" s="618" t="s">
        <v>340</v>
      </c>
      <c r="C39" s="619"/>
      <c r="D39" s="619"/>
      <c r="E39" s="619"/>
      <c r="F39" s="619"/>
      <c r="G39" s="619"/>
      <c r="H39" s="619"/>
      <c r="I39" s="619"/>
      <c r="J39" s="619"/>
      <c r="K39" s="619"/>
      <c r="L39" s="619"/>
      <c r="M39" s="619"/>
      <c r="N39" s="619"/>
      <c r="O39" s="619"/>
      <c r="P39" s="619"/>
      <c r="Q39" s="620"/>
      <c r="R39" s="621" t="s">
        <v>128</v>
      </c>
      <c r="S39" s="622"/>
      <c r="T39" s="622"/>
      <c r="U39" s="622"/>
      <c r="V39" s="622"/>
      <c r="W39" s="622"/>
      <c r="X39" s="622"/>
      <c r="Y39" s="623"/>
      <c r="Z39" s="659" t="s">
        <v>178</v>
      </c>
      <c r="AA39" s="659"/>
      <c r="AB39" s="659"/>
      <c r="AC39" s="659"/>
      <c r="AD39" s="660" t="s">
        <v>235</v>
      </c>
      <c r="AE39" s="660"/>
      <c r="AF39" s="660"/>
      <c r="AG39" s="660"/>
      <c r="AH39" s="660"/>
      <c r="AI39" s="660"/>
      <c r="AJ39" s="660"/>
      <c r="AK39" s="660"/>
      <c r="AL39" s="624" t="s">
        <v>178</v>
      </c>
      <c r="AM39" s="625"/>
      <c r="AN39" s="625"/>
      <c r="AO39" s="661"/>
      <c r="AQ39" s="654" t="s">
        <v>341</v>
      </c>
      <c r="AR39" s="655"/>
      <c r="AS39" s="655"/>
      <c r="AT39" s="655"/>
      <c r="AU39" s="655"/>
      <c r="AV39" s="655"/>
      <c r="AW39" s="655"/>
      <c r="AX39" s="655"/>
      <c r="AY39" s="656"/>
      <c r="AZ39" s="621" t="s">
        <v>128</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12502</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1499861</v>
      </c>
      <c r="CS39" s="634"/>
      <c r="CT39" s="634"/>
      <c r="CU39" s="634"/>
      <c r="CV39" s="634"/>
      <c r="CW39" s="634"/>
      <c r="CX39" s="634"/>
      <c r="CY39" s="635"/>
      <c r="CZ39" s="624">
        <v>8.1</v>
      </c>
      <c r="DA39" s="636"/>
      <c r="DB39" s="636"/>
      <c r="DC39" s="637"/>
      <c r="DD39" s="627">
        <v>1461999</v>
      </c>
      <c r="DE39" s="634"/>
      <c r="DF39" s="634"/>
      <c r="DG39" s="634"/>
      <c r="DH39" s="634"/>
      <c r="DI39" s="634"/>
      <c r="DJ39" s="634"/>
      <c r="DK39" s="635"/>
      <c r="DL39" s="627" t="s">
        <v>128</v>
      </c>
      <c r="DM39" s="634"/>
      <c r="DN39" s="634"/>
      <c r="DO39" s="634"/>
      <c r="DP39" s="634"/>
      <c r="DQ39" s="634"/>
      <c r="DR39" s="634"/>
      <c r="DS39" s="634"/>
      <c r="DT39" s="634"/>
      <c r="DU39" s="634"/>
      <c r="DV39" s="635"/>
      <c r="DW39" s="624" t="s">
        <v>235</v>
      </c>
      <c r="DX39" s="636"/>
      <c r="DY39" s="636"/>
      <c r="DZ39" s="636"/>
      <c r="EA39" s="636"/>
      <c r="EB39" s="636"/>
      <c r="EC39" s="648"/>
    </row>
    <row r="40" spans="2:133" ht="11.25" customHeight="1" x14ac:dyDescent="0.15">
      <c r="B40" s="618" t="s">
        <v>344</v>
      </c>
      <c r="C40" s="619"/>
      <c r="D40" s="619"/>
      <c r="E40" s="619"/>
      <c r="F40" s="619"/>
      <c r="G40" s="619"/>
      <c r="H40" s="619"/>
      <c r="I40" s="619"/>
      <c r="J40" s="619"/>
      <c r="K40" s="619"/>
      <c r="L40" s="619"/>
      <c r="M40" s="619"/>
      <c r="N40" s="619"/>
      <c r="O40" s="619"/>
      <c r="P40" s="619"/>
      <c r="Q40" s="620"/>
      <c r="R40" s="621">
        <v>260500</v>
      </c>
      <c r="S40" s="622"/>
      <c r="T40" s="622"/>
      <c r="U40" s="622"/>
      <c r="V40" s="622"/>
      <c r="W40" s="622"/>
      <c r="X40" s="622"/>
      <c r="Y40" s="623"/>
      <c r="Z40" s="659">
        <v>1.3</v>
      </c>
      <c r="AA40" s="659"/>
      <c r="AB40" s="659"/>
      <c r="AC40" s="659"/>
      <c r="AD40" s="660" t="s">
        <v>128</v>
      </c>
      <c r="AE40" s="660"/>
      <c r="AF40" s="660"/>
      <c r="AG40" s="660"/>
      <c r="AH40" s="660"/>
      <c r="AI40" s="660"/>
      <c r="AJ40" s="660"/>
      <c r="AK40" s="660"/>
      <c r="AL40" s="624" t="s">
        <v>178</v>
      </c>
      <c r="AM40" s="625"/>
      <c r="AN40" s="625"/>
      <c r="AO40" s="661"/>
      <c r="AQ40" s="654" t="s">
        <v>345</v>
      </c>
      <c r="AR40" s="655"/>
      <c r="AS40" s="655"/>
      <c r="AT40" s="655"/>
      <c r="AU40" s="655"/>
      <c r="AV40" s="655"/>
      <c r="AW40" s="655"/>
      <c r="AX40" s="655"/>
      <c r="AY40" s="656"/>
      <c r="AZ40" s="621" t="s">
        <v>235</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94</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50180</v>
      </c>
      <c r="CS40" s="622"/>
      <c r="CT40" s="622"/>
      <c r="CU40" s="622"/>
      <c r="CV40" s="622"/>
      <c r="CW40" s="622"/>
      <c r="CX40" s="622"/>
      <c r="CY40" s="623"/>
      <c r="CZ40" s="624">
        <v>0.3</v>
      </c>
      <c r="DA40" s="636"/>
      <c r="DB40" s="636"/>
      <c r="DC40" s="637"/>
      <c r="DD40" s="627">
        <v>980</v>
      </c>
      <c r="DE40" s="622"/>
      <c r="DF40" s="622"/>
      <c r="DG40" s="622"/>
      <c r="DH40" s="622"/>
      <c r="DI40" s="622"/>
      <c r="DJ40" s="622"/>
      <c r="DK40" s="623"/>
      <c r="DL40" s="627" t="s">
        <v>235</v>
      </c>
      <c r="DM40" s="622"/>
      <c r="DN40" s="622"/>
      <c r="DO40" s="622"/>
      <c r="DP40" s="622"/>
      <c r="DQ40" s="622"/>
      <c r="DR40" s="622"/>
      <c r="DS40" s="622"/>
      <c r="DT40" s="622"/>
      <c r="DU40" s="622"/>
      <c r="DV40" s="623"/>
      <c r="DW40" s="624" t="s">
        <v>235</v>
      </c>
      <c r="DX40" s="636"/>
      <c r="DY40" s="636"/>
      <c r="DZ40" s="636"/>
      <c r="EA40" s="636"/>
      <c r="EB40" s="636"/>
      <c r="EC40" s="648"/>
    </row>
    <row r="41" spans="2:133" ht="11.25" customHeight="1" x14ac:dyDescent="0.15">
      <c r="B41" s="602" t="s">
        <v>349</v>
      </c>
      <c r="C41" s="603"/>
      <c r="D41" s="603"/>
      <c r="E41" s="603"/>
      <c r="F41" s="603"/>
      <c r="G41" s="603"/>
      <c r="H41" s="603"/>
      <c r="I41" s="603"/>
      <c r="J41" s="603"/>
      <c r="K41" s="603"/>
      <c r="L41" s="603"/>
      <c r="M41" s="603"/>
      <c r="N41" s="603"/>
      <c r="O41" s="603"/>
      <c r="P41" s="603"/>
      <c r="Q41" s="604"/>
      <c r="R41" s="605">
        <v>19442480</v>
      </c>
      <c r="S41" s="646"/>
      <c r="T41" s="646"/>
      <c r="U41" s="646"/>
      <c r="V41" s="646"/>
      <c r="W41" s="646"/>
      <c r="X41" s="646"/>
      <c r="Y41" s="649"/>
      <c r="Z41" s="650">
        <v>100</v>
      </c>
      <c r="AA41" s="650"/>
      <c r="AB41" s="650"/>
      <c r="AC41" s="650"/>
      <c r="AD41" s="651">
        <v>10231210</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405532</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178</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178</v>
      </c>
      <c r="CS41" s="634"/>
      <c r="CT41" s="634"/>
      <c r="CU41" s="634"/>
      <c r="CV41" s="634"/>
      <c r="CW41" s="634"/>
      <c r="CX41" s="634"/>
      <c r="CY41" s="635"/>
      <c r="CZ41" s="624" t="s">
        <v>178</v>
      </c>
      <c r="DA41" s="636"/>
      <c r="DB41" s="636"/>
      <c r="DC41" s="637"/>
      <c r="DD41" s="627" t="s">
        <v>235</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353</v>
      </c>
      <c r="AR42" s="667"/>
      <c r="AS42" s="667"/>
      <c r="AT42" s="667"/>
      <c r="AU42" s="667"/>
      <c r="AV42" s="667"/>
      <c r="AW42" s="667"/>
      <c r="AX42" s="667"/>
      <c r="AY42" s="668"/>
      <c r="AZ42" s="605">
        <v>1033527</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326</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1107454</v>
      </c>
      <c r="CS42" s="634"/>
      <c r="CT42" s="634"/>
      <c r="CU42" s="634"/>
      <c r="CV42" s="634"/>
      <c r="CW42" s="634"/>
      <c r="CX42" s="634"/>
      <c r="CY42" s="635"/>
      <c r="CZ42" s="624">
        <v>6</v>
      </c>
      <c r="DA42" s="636"/>
      <c r="DB42" s="636"/>
      <c r="DC42" s="637"/>
      <c r="DD42" s="627">
        <v>707734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356</v>
      </c>
      <c r="CD43" s="618" t="s">
        <v>357</v>
      </c>
      <c r="CE43" s="619"/>
      <c r="CF43" s="619"/>
      <c r="CG43" s="619"/>
      <c r="CH43" s="619"/>
      <c r="CI43" s="619"/>
      <c r="CJ43" s="619"/>
      <c r="CK43" s="619"/>
      <c r="CL43" s="619"/>
      <c r="CM43" s="619"/>
      <c r="CN43" s="619"/>
      <c r="CO43" s="619"/>
      <c r="CP43" s="619"/>
      <c r="CQ43" s="620"/>
      <c r="CR43" s="621">
        <v>47427</v>
      </c>
      <c r="CS43" s="634"/>
      <c r="CT43" s="634"/>
      <c r="CU43" s="634"/>
      <c r="CV43" s="634"/>
      <c r="CW43" s="634"/>
      <c r="CX43" s="634"/>
      <c r="CY43" s="635"/>
      <c r="CZ43" s="624">
        <v>0.3</v>
      </c>
      <c r="DA43" s="636"/>
      <c r="DB43" s="636"/>
      <c r="DC43" s="637"/>
      <c r="DD43" s="627">
        <v>47427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359</v>
      </c>
      <c r="CG44" s="619"/>
      <c r="CH44" s="619"/>
      <c r="CI44" s="619"/>
      <c r="CJ44" s="619"/>
      <c r="CK44" s="619"/>
      <c r="CL44" s="619"/>
      <c r="CM44" s="619"/>
      <c r="CN44" s="619"/>
      <c r="CO44" s="619"/>
      <c r="CP44" s="619"/>
      <c r="CQ44" s="620"/>
      <c r="CR44" s="621">
        <v>1107454</v>
      </c>
      <c r="CS44" s="622"/>
      <c r="CT44" s="622"/>
      <c r="CU44" s="622"/>
      <c r="CV44" s="622"/>
      <c r="CW44" s="622"/>
      <c r="CX44" s="622"/>
      <c r="CY44" s="623"/>
      <c r="CZ44" s="624">
        <v>6</v>
      </c>
      <c r="DA44" s="625"/>
      <c r="DB44" s="625"/>
      <c r="DC44" s="626"/>
      <c r="DD44" s="627">
        <v>707734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298049</v>
      </c>
      <c r="CS45" s="634"/>
      <c r="CT45" s="634"/>
      <c r="CU45" s="634"/>
      <c r="CV45" s="634"/>
      <c r="CW45" s="634"/>
      <c r="CX45" s="634"/>
      <c r="CY45" s="635"/>
      <c r="CZ45" s="624">
        <v>1.6</v>
      </c>
      <c r="DA45" s="636"/>
      <c r="DB45" s="636"/>
      <c r="DC45" s="637"/>
      <c r="DD45" s="627">
        <v>51731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362</v>
      </c>
      <c r="CG46" s="619"/>
      <c r="CH46" s="619"/>
      <c r="CI46" s="619"/>
      <c r="CJ46" s="619"/>
      <c r="CK46" s="619"/>
      <c r="CL46" s="619"/>
      <c r="CM46" s="619"/>
      <c r="CN46" s="619"/>
      <c r="CO46" s="619"/>
      <c r="CP46" s="619"/>
      <c r="CQ46" s="620"/>
      <c r="CR46" s="621">
        <v>788002</v>
      </c>
      <c r="CS46" s="622"/>
      <c r="CT46" s="622"/>
      <c r="CU46" s="622"/>
      <c r="CV46" s="622"/>
      <c r="CW46" s="622"/>
      <c r="CX46" s="622"/>
      <c r="CY46" s="623"/>
      <c r="CZ46" s="624">
        <v>4.3</v>
      </c>
      <c r="DA46" s="625"/>
      <c r="DB46" s="625"/>
      <c r="DC46" s="626"/>
      <c r="DD46" s="627">
        <v>644200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363</v>
      </c>
      <c r="CG47" s="619"/>
      <c r="CH47" s="619"/>
      <c r="CI47" s="619"/>
      <c r="CJ47" s="619"/>
      <c r="CK47" s="619"/>
      <c r="CL47" s="619"/>
      <c r="CM47" s="619"/>
      <c r="CN47" s="619"/>
      <c r="CO47" s="619"/>
      <c r="CP47" s="619"/>
      <c r="CQ47" s="620"/>
      <c r="CR47" s="621" t="s">
        <v>178</v>
      </c>
      <c r="CS47" s="634"/>
      <c r="CT47" s="634"/>
      <c r="CU47" s="634"/>
      <c r="CV47" s="634"/>
      <c r="CW47" s="634"/>
      <c r="CX47" s="634"/>
      <c r="CY47" s="635"/>
      <c r="CZ47" s="624" t="s">
        <v>178</v>
      </c>
      <c r="DA47" s="636"/>
      <c r="DB47" s="636"/>
      <c r="DC47" s="637"/>
      <c r="DD47" s="627" t="s">
        <v>128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364</v>
      </c>
      <c r="CG48" s="619"/>
      <c r="CH48" s="619"/>
      <c r="CI48" s="619"/>
      <c r="CJ48" s="619"/>
      <c r="CK48" s="619"/>
      <c r="CL48" s="619"/>
      <c r="CM48" s="619"/>
      <c r="CN48" s="619"/>
      <c r="CO48" s="619"/>
      <c r="CP48" s="619"/>
      <c r="CQ48" s="620"/>
      <c r="CR48" s="621" t="s">
        <v>178</v>
      </c>
      <c r="CS48" s="622"/>
      <c r="CT48" s="622"/>
      <c r="CU48" s="622"/>
      <c r="CV48" s="622"/>
      <c r="CW48" s="622"/>
      <c r="CX48" s="622"/>
      <c r="CY48" s="623"/>
      <c r="CZ48" s="624" t="s">
        <v>128</v>
      </c>
      <c r="DA48" s="625"/>
      <c r="DB48" s="625"/>
      <c r="DC48" s="626"/>
      <c r="DD48" s="627" t="s">
        <v>235</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365</v>
      </c>
      <c r="CE49" s="603"/>
      <c r="CF49" s="603"/>
      <c r="CG49" s="603"/>
      <c r="CH49" s="603"/>
      <c r="CI49" s="603"/>
      <c r="CJ49" s="603"/>
      <c r="CK49" s="603"/>
      <c r="CL49" s="603"/>
      <c r="CM49" s="603"/>
      <c r="CN49" s="603"/>
      <c r="CO49" s="603"/>
      <c r="CP49" s="603"/>
      <c r="CQ49" s="604"/>
      <c r="CR49" s="605">
        <v>18437918</v>
      </c>
      <c r="CS49" s="606"/>
      <c r="CT49" s="606"/>
      <c r="CU49" s="606"/>
      <c r="CV49" s="606"/>
      <c r="CW49" s="606"/>
      <c r="CX49" s="606"/>
      <c r="CY49" s="607"/>
      <c r="CZ49" s="608">
        <v>100</v>
      </c>
      <c r="DA49" s="609"/>
      <c r="DB49" s="609"/>
      <c r="DC49" s="610"/>
      <c r="DD49" s="611">
        <v>12886169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74cRmOzczi/is+YVLftf0X6oCqv4HtXXOKTKD3LJ78hF3QEZgzrQRiMsnrE50qKkzCqs+P3PkfWSE2+u+3VKoQ==" saltValue="K4InJ2yvhmTec7YUJeZ+f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8" sqref="B8:AT9"/>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388</v>
      </c>
      <c r="C7" s="1048"/>
      <c r="D7" s="1048"/>
      <c r="E7" s="1048"/>
      <c r="F7" s="1048"/>
      <c r="G7" s="1048"/>
      <c r="H7" s="1048"/>
      <c r="I7" s="1048"/>
      <c r="J7" s="1048"/>
      <c r="K7" s="1048"/>
      <c r="L7" s="1048"/>
      <c r="M7" s="1048"/>
      <c r="N7" s="1048"/>
      <c r="O7" s="1048"/>
      <c r="P7" s="1049"/>
      <c r="Q7" s="1102">
        <v>19467</v>
      </c>
      <c r="R7" s="1103"/>
      <c r="S7" s="1103"/>
      <c r="T7" s="1103"/>
      <c r="U7" s="1103"/>
      <c r="V7" s="1103">
        <v>18462</v>
      </c>
      <c r="W7" s="1103"/>
      <c r="X7" s="1103"/>
      <c r="Y7" s="1103"/>
      <c r="Z7" s="1103"/>
      <c r="AA7" s="1103">
        <v>1005</v>
      </c>
      <c r="AB7" s="1103"/>
      <c r="AC7" s="1103"/>
      <c r="AD7" s="1103"/>
      <c r="AE7" s="1104"/>
      <c r="AF7" s="1105">
        <v>925</v>
      </c>
      <c r="AG7" s="1106"/>
      <c r="AH7" s="1106"/>
      <c r="AI7" s="1106"/>
      <c r="AJ7" s="1107"/>
      <c r="AK7" s="1108">
        <v>824</v>
      </c>
      <c r="AL7" s="1109"/>
      <c r="AM7" s="1109"/>
      <c r="AN7" s="1109"/>
      <c r="AO7" s="1109"/>
      <c r="AP7" s="1109">
        <v>12832</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389</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390</v>
      </c>
      <c r="B23" s="937" t="s">
        <v>391</v>
      </c>
      <c r="C23" s="938"/>
      <c r="D23" s="938"/>
      <c r="E23" s="938"/>
      <c r="F23" s="938"/>
      <c r="G23" s="938"/>
      <c r="H23" s="938"/>
      <c r="I23" s="938"/>
      <c r="J23" s="938"/>
      <c r="K23" s="938"/>
      <c r="L23" s="938"/>
      <c r="M23" s="938"/>
      <c r="N23" s="938"/>
      <c r="O23" s="938"/>
      <c r="P23" s="948"/>
      <c r="Q23" s="1067">
        <v>19467</v>
      </c>
      <c r="R23" s="1061"/>
      <c r="S23" s="1061"/>
      <c r="T23" s="1061"/>
      <c r="U23" s="1061"/>
      <c r="V23" s="1061">
        <v>18462</v>
      </c>
      <c r="W23" s="1061"/>
      <c r="X23" s="1061"/>
      <c r="Y23" s="1061"/>
      <c r="Z23" s="1061"/>
      <c r="AA23" s="1061">
        <v>1005</v>
      </c>
      <c r="AB23" s="1061"/>
      <c r="AC23" s="1061"/>
      <c r="AD23" s="1061"/>
      <c r="AE23" s="1068"/>
      <c r="AF23" s="1069">
        <v>925</v>
      </c>
      <c r="AG23" s="1061"/>
      <c r="AH23" s="1061"/>
      <c r="AI23" s="1061"/>
      <c r="AJ23" s="1070"/>
      <c r="AK23" s="1071"/>
      <c r="AL23" s="1072"/>
      <c r="AM23" s="1072"/>
      <c r="AN23" s="1072"/>
      <c r="AO23" s="1072"/>
      <c r="AP23" s="1061">
        <v>12832</v>
      </c>
      <c r="AQ23" s="1061"/>
      <c r="AR23" s="1061"/>
      <c r="AS23" s="1061"/>
      <c r="AT23" s="1061"/>
      <c r="AU23" s="1062"/>
      <c r="AV23" s="1062"/>
      <c r="AW23" s="1062"/>
      <c r="AX23" s="1062"/>
      <c r="AY23" s="1063"/>
      <c r="AZ23" s="1064" t="s">
        <v>128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371</v>
      </c>
      <c r="B26" s="996"/>
      <c r="C26" s="996"/>
      <c r="D26" s="996"/>
      <c r="E26" s="996"/>
      <c r="F26" s="996"/>
      <c r="G26" s="996"/>
      <c r="H26" s="996"/>
      <c r="I26" s="996"/>
      <c r="J26" s="996"/>
      <c r="K26" s="996"/>
      <c r="L26" s="996"/>
      <c r="M26" s="996"/>
      <c r="N26" s="996"/>
      <c r="O26" s="996"/>
      <c r="P26" s="997"/>
      <c r="Q26" s="1001" t="s">
        <v>394</v>
      </c>
      <c r="R26" s="1002"/>
      <c r="S26" s="1002"/>
      <c r="T26" s="1002"/>
      <c r="U26" s="1003"/>
      <c r="V26" s="1001" t="s">
        <v>395</v>
      </c>
      <c r="W26" s="1002"/>
      <c r="X26" s="1002"/>
      <c r="Y26" s="1002"/>
      <c r="Z26" s="1003"/>
      <c r="AA26" s="1001" t="s">
        <v>396</v>
      </c>
      <c r="AB26" s="1002"/>
      <c r="AC26" s="1002"/>
      <c r="AD26" s="1002"/>
      <c r="AE26" s="1002"/>
      <c r="AF26" s="1055" t="s">
        <v>397</v>
      </c>
      <c r="AG26" s="1008"/>
      <c r="AH26" s="1008"/>
      <c r="AI26" s="1008"/>
      <c r="AJ26" s="1056"/>
      <c r="AK26" s="1002" t="s">
        <v>398</v>
      </c>
      <c r="AL26" s="1002"/>
      <c r="AM26" s="1002"/>
      <c r="AN26" s="1002"/>
      <c r="AO26" s="1003"/>
      <c r="AP26" s="1001" t="s">
        <v>399</v>
      </c>
      <c r="AQ26" s="1002"/>
      <c r="AR26" s="1002"/>
      <c r="AS26" s="1002"/>
      <c r="AT26" s="1003"/>
      <c r="AU26" s="1001" t="s">
        <v>400</v>
      </c>
      <c r="AV26" s="1002"/>
      <c r="AW26" s="1002"/>
      <c r="AX26" s="1002"/>
      <c r="AY26" s="1003"/>
      <c r="AZ26" s="1001" t="s">
        <v>401</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402</v>
      </c>
      <c r="C28" s="1048"/>
      <c r="D28" s="1048"/>
      <c r="E28" s="1048"/>
      <c r="F28" s="1048"/>
      <c r="G28" s="1048"/>
      <c r="H28" s="1048"/>
      <c r="I28" s="1048"/>
      <c r="J28" s="1048"/>
      <c r="K28" s="1048"/>
      <c r="L28" s="1048"/>
      <c r="M28" s="1048"/>
      <c r="N28" s="1048"/>
      <c r="O28" s="1048"/>
      <c r="P28" s="1049"/>
      <c r="Q28" s="1050">
        <v>5982</v>
      </c>
      <c r="R28" s="1051"/>
      <c r="S28" s="1051"/>
      <c r="T28" s="1051"/>
      <c r="U28" s="1051"/>
      <c r="V28" s="1051">
        <v>5897</v>
      </c>
      <c r="W28" s="1051"/>
      <c r="X28" s="1051"/>
      <c r="Y28" s="1051"/>
      <c r="Z28" s="1051"/>
      <c r="AA28" s="1051">
        <v>85</v>
      </c>
      <c r="AB28" s="1051"/>
      <c r="AC28" s="1051"/>
      <c r="AD28" s="1051"/>
      <c r="AE28" s="1052"/>
      <c r="AF28" s="1053">
        <v>85</v>
      </c>
      <c r="AG28" s="1051"/>
      <c r="AH28" s="1051"/>
      <c r="AI28" s="1051"/>
      <c r="AJ28" s="1054"/>
      <c r="AK28" s="1042">
        <v>510</v>
      </c>
      <c r="AL28" s="1043"/>
      <c r="AM28" s="1043"/>
      <c r="AN28" s="1043"/>
      <c r="AO28" s="1043"/>
      <c r="AP28" s="1043" t="s">
        <v>587</v>
      </c>
      <c r="AQ28" s="1043"/>
      <c r="AR28" s="1043"/>
      <c r="AS28" s="1043"/>
      <c r="AT28" s="1043"/>
      <c r="AU28" s="1043" t="s">
        <v>587</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403</v>
      </c>
      <c r="C29" s="1031"/>
      <c r="D29" s="1031"/>
      <c r="E29" s="1031"/>
      <c r="F29" s="1031"/>
      <c r="G29" s="1031"/>
      <c r="H29" s="1031"/>
      <c r="I29" s="1031"/>
      <c r="J29" s="1031"/>
      <c r="K29" s="1031"/>
      <c r="L29" s="1031"/>
      <c r="M29" s="1031"/>
      <c r="N29" s="1031"/>
      <c r="O29" s="1031"/>
      <c r="P29" s="1032"/>
      <c r="Q29" s="1038">
        <v>3110</v>
      </c>
      <c r="R29" s="1039"/>
      <c r="S29" s="1039"/>
      <c r="T29" s="1039"/>
      <c r="U29" s="1039"/>
      <c r="V29" s="1039">
        <v>3062</v>
      </c>
      <c r="W29" s="1039"/>
      <c r="X29" s="1039"/>
      <c r="Y29" s="1039"/>
      <c r="Z29" s="1039"/>
      <c r="AA29" s="1039">
        <v>48</v>
      </c>
      <c r="AB29" s="1039"/>
      <c r="AC29" s="1039"/>
      <c r="AD29" s="1039"/>
      <c r="AE29" s="1040"/>
      <c r="AF29" s="1035">
        <v>48</v>
      </c>
      <c r="AG29" s="1036"/>
      <c r="AH29" s="1036"/>
      <c r="AI29" s="1036"/>
      <c r="AJ29" s="1037"/>
      <c r="AK29" s="980">
        <v>555</v>
      </c>
      <c r="AL29" s="971"/>
      <c r="AM29" s="971"/>
      <c r="AN29" s="971"/>
      <c r="AO29" s="971"/>
      <c r="AP29" s="971" t="s">
        <v>587</v>
      </c>
      <c r="AQ29" s="971"/>
      <c r="AR29" s="971"/>
      <c r="AS29" s="971"/>
      <c r="AT29" s="971"/>
      <c r="AU29" s="971" t="s">
        <v>587</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404</v>
      </c>
      <c r="C30" s="1031"/>
      <c r="D30" s="1031"/>
      <c r="E30" s="1031"/>
      <c r="F30" s="1031"/>
      <c r="G30" s="1031"/>
      <c r="H30" s="1031"/>
      <c r="I30" s="1031"/>
      <c r="J30" s="1031"/>
      <c r="K30" s="1031"/>
      <c r="L30" s="1031"/>
      <c r="M30" s="1031"/>
      <c r="N30" s="1031"/>
      <c r="O30" s="1031"/>
      <c r="P30" s="1032"/>
      <c r="Q30" s="1038">
        <v>579</v>
      </c>
      <c r="R30" s="1039"/>
      <c r="S30" s="1039"/>
      <c r="T30" s="1039"/>
      <c r="U30" s="1039"/>
      <c r="V30" s="1039">
        <v>578</v>
      </c>
      <c r="W30" s="1039"/>
      <c r="X30" s="1039"/>
      <c r="Y30" s="1039"/>
      <c r="Z30" s="1039"/>
      <c r="AA30" s="1039">
        <v>1</v>
      </c>
      <c r="AB30" s="1039"/>
      <c r="AC30" s="1039"/>
      <c r="AD30" s="1039"/>
      <c r="AE30" s="1040"/>
      <c r="AF30" s="1035">
        <v>1</v>
      </c>
      <c r="AG30" s="1036"/>
      <c r="AH30" s="1036"/>
      <c r="AI30" s="1036"/>
      <c r="AJ30" s="1037"/>
      <c r="AK30" s="980">
        <v>104</v>
      </c>
      <c r="AL30" s="971"/>
      <c r="AM30" s="971"/>
      <c r="AN30" s="971"/>
      <c r="AO30" s="971"/>
      <c r="AP30" s="971" t="s">
        <v>587</v>
      </c>
      <c r="AQ30" s="971"/>
      <c r="AR30" s="971"/>
      <c r="AS30" s="971"/>
      <c r="AT30" s="971"/>
      <c r="AU30" s="971" t="s">
        <v>587</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405</v>
      </c>
      <c r="C31" s="1031"/>
      <c r="D31" s="1031"/>
      <c r="E31" s="1031"/>
      <c r="F31" s="1031"/>
      <c r="G31" s="1031"/>
      <c r="H31" s="1031"/>
      <c r="I31" s="1031"/>
      <c r="J31" s="1031"/>
      <c r="K31" s="1031"/>
      <c r="L31" s="1031"/>
      <c r="M31" s="1031"/>
      <c r="N31" s="1031"/>
      <c r="O31" s="1031"/>
      <c r="P31" s="1032"/>
      <c r="Q31" s="1038">
        <v>931</v>
      </c>
      <c r="R31" s="1039"/>
      <c r="S31" s="1039"/>
      <c r="T31" s="1039"/>
      <c r="U31" s="1039"/>
      <c r="V31" s="1039">
        <v>916</v>
      </c>
      <c r="W31" s="1039"/>
      <c r="X31" s="1039"/>
      <c r="Y31" s="1039"/>
      <c r="Z31" s="1039"/>
      <c r="AA31" s="1039">
        <v>15</v>
      </c>
      <c r="AB31" s="1039"/>
      <c r="AC31" s="1039"/>
      <c r="AD31" s="1039"/>
      <c r="AE31" s="1040"/>
      <c r="AF31" s="1035">
        <v>845</v>
      </c>
      <c r="AG31" s="1036"/>
      <c r="AH31" s="1036"/>
      <c r="AI31" s="1036"/>
      <c r="AJ31" s="1037"/>
      <c r="AK31" s="980">
        <v>3</v>
      </c>
      <c r="AL31" s="971"/>
      <c r="AM31" s="971"/>
      <c r="AN31" s="971"/>
      <c r="AO31" s="971"/>
      <c r="AP31" s="971">
        <v>1484</v>
      </c>
      <c r="AQ31" s="971"/>
      <c r="AR31" s="971"/>
      <c r="AS31" s="971"/>
      <c r="AT31" s="971"/>
      <c r="AU31" s="971">
        <v>6</v>
      </c>
      <c r="AV31" s="971"/>
      <c r="AW31" s="971"/>
      <c r="AX31" s="971"/>
      <c r="AY31" s="971"/>
      <c r="AZ31" s="1041" t="s">
        <v>587</v>
      </c>
      <c r="BA31" s="1041"/>
      <c r="BB31" s="1041"/>
      <c r="BC31" s="1041"/>
      <c r="BD31" s="1041"/>
      <c r="BE31" s="972" t="s">
        <v>406</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407</v>
      </c>
      <c r="C32" s="1031"/>
      <c r="D32" s="1031"/>
      <c r="E32" s="1031"/>
      <c r="F32" s="1031"/>
      <c r="G32" s="1031"/>
      <c r="H32" s="1031"/>
      <c r="I32" s="1031"/>
      <c r="J32" s="1031"/>
      <c r="K32" s="1031"/>
      <c r="L32" s="1031"/>
      <c r="M32" s="1031"/>
      <c r="N32" s="1031"/>
      <c r="O32" s="1031"/>
      <c r="P32" s="1032"/>
      <c r="Q32" s="1038">
        <v>959</v>
      </c>
      <c r="R32" s="1039"/>
      <c r="S32" s="1039"/>
      <c r="T32" s="1039"/>
      <c r="U32" s="1039"/>
      <c r="V32" s="1039">
        <v>846</v>
      </c>
      <c r="W32" s="1039"/>
      <c r="X32" s="1039"/>
      <c r="Y32" s="1039"/>
      <c r="Z32" s="1039"/>
      <c r="AA32" s="1039">
        <v>113</v>
      </c>
      <c r="AB32" s="1039"/>
      <c r="AC32" s="1039"/>
      <c r="AD32" s="1039"/>
      <c r="AE32" s="1040"/>
      <c r="AF32" s="1035">
        <v>216</v>
      </c>
      <c r="AG32" s="1036"/>
      <c r="AH32" s="1036"/>
      <c r="AI32" s="1036"/>
      <c r="AJ32" s="1037"/>
      <c r="AK32" s="980">
        <v>254</v>
      </c>
      <c r="AL32" s="971"/>
      <c r="AM32" s="971"/>
      <c r="AN32" s="971"/>
      <c r="AO32" s="971"/>
      <c r="AP32" s="971">
        <v>1660</v>
      </c>
      <c r="AQ32" s="971"/>
      <c r="AR32" s="971"/>
      <c r="AS32" s="971"/>
      <c r="AT32" s="971"/>
      <c r="AU32" s="971">
        <v>1338</v>
      </c>
      <c r="AV32" s="971"/>
      <c r="AW32" s="971"/>
      <c r="AX32" s="971"/>
      <c r="AY32" s="971"/>
      <c r="AZ32" s="1041" t="s">
        <v>587</v>
      </c>
      <c r="BA32" s="1041"/>
      <c r="BB32" s="1041"/>
      <c r="BC32" s="1041"/>
      <c r="BD32" s="1041"/>
      <c r="BE32" s="972" t="s">
        <v>408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409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390</v>
      </c>
      <c r="B63" s="937" t="s">
        <v>410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1194</v>
      </c>
      <c r="AG63" s="959"/>
      <c r="AH63" s="959"/>
      <c r="AI63" s="959"/>
      <c r="AJ63" s="1022"/>
      <c r="AK63" s="1023"/>
      <c r="AL63" s="963"/>
      <c r="AM63" s="963"/>
      <c r="AN63" s="963"/>
      <c r="AO63" s="963"/>
      <c r="AP63" s="959">
        <v>3144</v>
      </c>
      <c r="AQ63" s="959"/>
      <c r="AR63" s="959"/>
      <c r="AS63" s="959"/>
      <c r="AT63" s="959"/>
      <c r="AU63" s="959">
        <v>1344</v>
      </c>
      <c r="AV63" s="959"/>
      <c r="AW63" s="959"/>
      <c r="AX63" s="959"/>
      <c r="AY63" s="959"/>
      <c r="AZ63" s="1017"/>
      <c r="BA63" s="1017"/>
      <c r="BB63" s="1017"/>
      <c r="BC63" s="1017"/>
      <c r="BD63" s="1017"/>
      <c r="BE63" s="960"/>
      <c r="BF63" s="960"/>
      <c r="BG63" s="960"/>
      <c r="BH63" s="960"/>
      <c r="BI63" s="961"/>
      <c r="BJ63" s="1018" t="s">
        <v>411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413</v>
      </c>
      <c r="B66" s="996"/>
      <c r="C66" s="996"/>
      <c r="D66" s="996"/>
      <c r="E66" s="996"/>
      <c r="F66" s="996"/>
      <c r="G66" s="996"/>
      <c r="H66" s="996"/>
      <c r="I66" s="996"/>
      <c r="J66" s="996"/>
      <c r="K66" s="996"/>
      <c r="L66" s="996"/>
      <c r="M66" s="996"/>
      <c r="N66" s="996"/>
      <c r="O66" s="996"/>
      <c r="P66" s="997"/>
      <c r="Q66" s="1001" t="s">
        <v>414</v>
      </c>
      <c r="R66" s="1002"/>
      <c r="S66" s="1002"/>
      <c r="T66" s="1002"/>
      <c r="U66" s="1003"/>
      <c r="V66" s="1001" t="s">
        <v>395</v>
      </c>
      <c r="W66" s="1002"/>
      <c r="X66" s="1002"/>
      <c r="Y66" s="1002"/>
      <c r="Z66" s="1003"/>
      <c r="AA66" s="1001" t="s">
        <v>415</v>
      </c>
      <c r="AB66" s="1002"/>
      <c r="AC66" s="1002"/>
      <c r="AD66" s="1002"/>
      <c r="AE66" s="1003"/>
      <c r="AF66" s="1007" t="s">
        <v>416</v>
      </c>
      <c r="AG66" s="1008"/>
      <c r="AH66" s="1008"/>
      <c r="AI66" s="1008"/>
      <c r="AJ66" s="1009"/>
      <c r="AK66" s="1001" t="s">
        <v>417</v>
      </c>
      <c r="AL66" s="996"/>
      <c r="AM66" s="996"/>
      <c r="AN66" s="996"/>
      <c r="AO66" s="997"/>
      <c r="AP66" s="1001" t="s">
        <v>418</v>
      </c>
      <c r="AQ66" s="1002"/>
      <c r="AR66" s="1002"/>
      <c r="AS66" s="1002"/>
      <c r="AT66" s="1003"/>
      <c r="AU66" s="1001" t="s">
        <v>419</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588</v>
      </c>
      <c r="C68" s="986"/>
      <c r="D68" s="986"/>
      <c r="E68" s="986"/>
      <c r="F68" s="986"/>
      <c r="G68" s="986"/>
      <c r="H68" s="986"/>
      <c r="I68" s="986"/>
      <c r="J68" s="986"/>
      <c r="K68" s="986"/>
      <c r="L68" s="986"/>
      <c r="M68" s="986"/>
      <c r="N68" s="986"/>
      <c r="O68" s="986"/>
      <c r="P68" s="987"/>
      <c r="Q68" s="988">
        <v>21460</v>
      </c>
      <c r="R68" s="982"/>
      <c r="S68" s="982"/>
      <c r="T68" s="982"/>
      <c r="U68" s="982"/>
      <c r="V68" s="982">
        <v>20757</v>
      </c>
      <c r="W68" s="982"/>
      <c r="X68" s="982"/>
      <c r="Y68" s="982"/>
      <c r="Z68" s="982"/>
      <c r="AA68" s="982">
        <v>704</v>
      </c>
      <c r="AB68" s="982"/>
      <c r="AC68" s="982"/>
      <c r="AD68" s="982"/>
      <c r="AE68" s="982"/>
      <c r="AF68" s="982">
        <v>704</v>
      </c>
      <c r="AG68" s="982"/>
      <c r="AH68" s="982"/>
      <c r="AI68" s="982"/>
      <c r="AJ68" s="982"/>
      <c r="AK68" s="982">
        <v>118</v>
      </c>
      <c r="AL68" s="982"/>
      <c r="AM68" s="982"/>
      <c r="AN68" s="982"/>
      <c r="AO68" s="982"/>
      <c r="AP68" s="982" t="s">
        <v>587</v>
      </c>
      <c r="AQ68" s="982"/>
      <c r="AR68" s="982"/>
      <c r="AS68" s="982"/>
      <c r="AT68" s="982"/>
      <c r="AU68" s="982" t="s">
        <v>587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589</v>
      </c>
      <c r="C69" s="975"/>
      <c r="D69" s="975"/>
      <c r="E69" s="975"/>
      <c r="F69" s="975"/>
      <c r="G69" s="975"/>
      <c r="H69" s="975"/>
      <c r="I69" s="975"/>
      <c r="J69" s="975"/>
      <c r="K69" s="975"/>
      <c r="L69" s="975"/>
      <c r="M69" s="975"/>
      <c r="N69" s="975"/>
      <c r="O69" s="975"/>
      <c r="P69" s="976"/>
      <c r="Q69" s="977">
        <v>179</v>
      </c>
      <c r="R69" s="971"/>
      <c r="S69" s="971"/>
      <c r="T69" s="971"/>
      <c r="U69" s="971"/>
      <c r="V69" s="971">
        <v>133</v>
      </c>
      <c r="W69" s="971"/>
      <c r="X69" s="971"/>
      <c r="Y69" s="971"/>
      <c r="Z69" s="971"/>
      <c r="AA69" s="971">
        <v>47</v>
      </c>
      <c r="AB69" s="971"/>
      <c r="AC69" s="971"/>
      <c r="AD69" s="971"/>
      <c r="AE69" s="971"/>
      <c r="AF69" s="971">
        <v>47</v>
      </c>
      <c r="AG69" s="971"/>
      <c r="AH69" s="971"/>
      <c r="AI69" s="971"/>
      <c r="AJ69" s="971"/>
      <c r="AK69" s="971" t="s">
        <v>587</v>
      </c>
      <c r="AL69" s="971"/>
      <c r="AM69" s="971"/>
      <c r="AN69" s="971"/>
      <c r="AO69" s="971"/>
      <c r="AP69" s="971" t="s">
        <v>587</v>
      </c>
      <c r="AQ69" s="971"/>
      <c r="AR69" s="971"/>
      <c r="AS69" s="971"/>
      <c r="AT69" s="971"/>
      <c r="AU69" s="971" t="s">
        <v>587</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590</v>
      </c>
      <c r="C70" s="975"/>
      <c r="D70" s="975"/>
      <c r="E70" s="975"/>
      <c r="F70" s="975"/>
      <c r="G70" s="975"/>
      <c r="H70" s="975"/>
      <c r="I70" s="975"/>
      <c r="J70" s="975"/>
      <c r="K70" s="975"/>
      <c r="L70" s="975"/>
      <c r="M70" s="975"/>
      <c r="N70" s="975"/>
      <c r="O70" s="975"/>
      <c r="P70" s="976"/>
      <c r="Q70" s="977">
        <v>107</v>
      </c>
      <c r="R70" s="971"/>
      <c r="S70" s="971"/>
      <c r="T70" s="971"/>
      <c r="U70" s="971"/>
      <c r="V70" s="971">
        <v>106</v>
      </c>
      <c r="W70" s="971"/>
      <c r="X70" s="971"/>
      <c r="Y70" s="971"/>
      <c r="Z70" s="971"/>
      <c r="AA70" s="971">
        <v>1</v>
      </c>
      <c r="AB70" s="971"/>
      <c r="AC70" s="971"/>
      <c r="AD70" s="971"/>
      <c r="AE70" s="971"/>
      <c r="AF70" s="971">
        <v>1</v>
      </c>
      <c r="AG70" s="971"/>
      <c r="AH70" s="971"/>
      <c r="AI70" s="971"/>
      <c r="AJ70" s="971"/>
      <c r="AK70" s="971">
        <v>8</v>
      </c>
      <c r="AL70" s="971"/>
      <c r="AM70" s="971"/>
      <c r="AN70" s="971"/>
      <c r="AO70" s="971"/>
      <c r="AP70" s="971" t="s">
        <v>587</v>
      </c>
      <c r="AQ70" s="971"/>
      <c r="AR70" s="971"/>
      <c r="AS70" s="971"/>
      <c r="AT70" s="971"/>
      <c r="AU70" s="971" t="s">
        <v>587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591</v>
      </c>
      <c r="C71" s="975"/>
      <c r="D71" s="975"/>
      <c r="E71" s="975"/>
      <c r="F71" s="975"/>
      <c r="G71" s="975"/>
      <c r="H71" s="975"/>
      <c r="I71" s="975"/>
      <c r="J71" s="975"/>
      <c r="K71" s="975"/>
      <c r="L71" s="975"/>
      <c r="M71" s="975"/>
      <c r="N71" s="975"/>
      <c r="O71" s="975"/>
      <c r="P71" s="976"/>
      <c r="Q71" s="977">
        <v>101</v>
      </c>
      <c r="R71" s="971"/>
      <c r="S71" s="971"/>
      <c r="T71" s="971"/>
      <c r="U71" s="971"/>
      <c r="V71" s="971">
        <v>61</v>
      </c>
      <c r="W71" s="971"/>
      <c r="X71" s="971"/>
      <c r="Y71" s="971"/>
      <c r="Z71" s="971"/>
      <c r="AA71" s="971">
        <v>40</v>
      </c>
      <c r="AB71" s="971"/>
      <c r="AC71" s="971"/>
      <c r="AD71" s="971"/>
      <c r="AE71" s="971"/>
      <c r="AF71" s="971">
        <v>40</v>
      </c>
      <c r="AG71" s="971"/>
      <c r="AH71" s="971"/>
      <c r="AI71" s="971"/>
      <c r="AJ71" s="971"/>
      <c r="AK71" s="971" t="s">
        <v>587</v>
      </c>
      <c r="AL71" s="971"/>
      <c r="AM71" s="971"/>
      <c r="AN71" s="971"/>
      <c r="AO71" s="971"/>
      <c r="AP71" s="971" t="s">
        <v>587</v>
      </c>
      <c r="AQ71" s="971"/>
      <c r="AR71" s="971"/>
      <c r="AS71" s="971"/>
      <c r="AT71" s="971"/>
      <c r="AU71" s="971" t="s">
        <v>587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592</v>
      </c>
      <c r="C72" s="975"/>
      <c r="D72" s="975"/>
      <c r="E72" s="975"/>
      <c r="F72" s="975"/>
      <c r="G72" s="975"/>
      <c r="H72" s="975"/>
      <c r="I72" s="975"/>
      <c r="J72" s="975"/>
      <c r="K72" s="975"/>
      <c r="L72" s="975"/>
      <c r="M72" s="975"/>
      <c r="N72" s="975"/>
      <c r="O72" s="975"/>
      <c r="P72" s="976"/>
      <c r="Q72" s="977">
        <v>380</v>
      </c>
      <c r="R72" s="971"/>
      <c r="S72" s="971"/>
      <c r="T72" s="971"/>
      <c r="U72" s="971"/>
      <c r="V72" s="971">
        <v>373</v>
      </c>
      <c r="W72" s="971"/>
      <c r="X72" s="971"/>
      <c r="Y72" s="971"/>
      <c r="Z72" s="971"/>
      <c r="AA72" s="971">
        <v>8</v>
      </c>
      <c r="AB72" s="971"/>
      <c r="AC72" s="971"/>
      <c r="AD72" s="971"/>
      <c r="AE72" s="971"/>
      <c r="AF72" s="971">
        <v>8</v>
      </c>
      <c r="AG72" s="971"/>
      <c r="AH72" s="971"/>
      <c r="AI72" s="971"/>
      <c r="AJ72" s="971"/>
      <c r="AK72" s="971">
        <v>34</v>
      </c>
      <c r="AL72" s="971"/>
      <c r="AM72" s="971"/>
      <c r="AN72" s="971"/>
      <c r="AO72" s="971"/>
      <c r="AP72" s="971" t="s">
        <v>587</v>
      </c>
      <c r="AQ72" s="971"/>
      <c r="AR72" s="971"/>
      <c r="AS72" s="971"/>
      <c r="AT72" s="971"/>
      <c r="AU72" s="971" t="s">
        <v>587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593</v>
      </c>
      <c r="C73" s="975"/>
      <c r="D73" s="975"/>
      <c r="E73" s="975"/>
      <c r="F73" s="975"/>
      <c r="G73" s="975"/>
      <c r="H73" s="975"/>
      <c r="I73" s="975"/>
      <c r="J73" s="975"/>
      <c r="K73" s="975"/>
      <c r="L73" s="975"/>
      <c r="M73" s="975"/>
      <c r="N73" s="975"/>
      <c r="O73" s="975"/>
      <c r="P73" s="976"/>
      <c r="Q73" s="977">
        <v>187</v>
      </c>
      <c r="R73" s="971"/>
      <c r="S73" s="971"/>
      <c r="T73" s="971"/>
      <c r="U73" s="971"/>
      <c r="V73" s="971">
        <v>182</v>
      </c>
      <c r="W73" s="971"/>
      <c r="X73" s="971"/>
      <c r="Y73" s="971"/>
      <c r="Z73" s="971"/>
      <c r="AA73" s="971">
        <v>5</v>
      </c>
      <c r="AB73" s="971"/>
      <c r="AC73" s="971"/>
      <c r="AD73" s="971"/>
      <c r="AE73" s="971"/>
      <c r="AF73" s="971">
        <v>5</v>
      </c>
      <c r="AG73" s="971"/>
      <c r="AH73" s="971"/>
      <c r="AI73" s="971"/>
      <c r="AJ73" s="971"/>
      <c r="AK73" s="971">
        <v>8</v>
      </c>
      <c r="AL73" s="971"/>
      <c r="AM73" s="971"/>
      <c r="AN73" s="971"/>
      <c r="AO73" s="971"/>
      <c r="AP73" s="971" t="s">
        <v>587</v>
      </c>
      <c r="AQ73" s="971"/>
      <c r="AR73" s="971"/>
      <c r="AS73" s="971"/>
      <c r="AT73" s="971"/>
      <c r="AU73" s="971" t="s">
        <v>587</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594</v>
      </c>
      <c r="C74" s="975"/>
      <c r="D74" s="975"/>
      <c r="E74" s="975"/>
      <c r="F74" s="975"/>
      <c r="G74" s="975"/>
      <c r="H74" s="975"/>
      <c r="I74" s="975"/>
      <c r="J74" s="975"/>
      <c r="K74" s="975"/>
      <c r="L74" s="975"/>
      <c r="M74" s="975"/>
      <c r="N74" s="975"/>
      <c r="O74" s="975"/>
      <c r="P74" s="976"/>
      <c r="Q74" s="977">
        <v>3676</v>
      </c>
      <c r="R74" s="971"/>
      <c r="S74" s="971"/>
      <c r="T74" s="971"/>
      <c r="U74" s="971"/>
      <c r="V74" s="971">
        <v>3460</v>
      </c>
      <c r="W74" s="971"/>
      <c r="X74" s="971"/>
      <c r="Y74" s="971"/>
      <c r="Z74" s="971"/>
      <c r="AA74" s="971">
        <v>216</v>
      </c>
      <c r="AB74" s="971"/>
      <c r="AC74" s="971"/>
      <c r="AD74" s="971"/>
      <c r="AE74" s="971"/>
      <c r="AF74" s="971">
        <v>5121</v>
      </c>
      <c r="AG74" s="971"/>
      <c r="AH74" s="971"/>
      <c r="AI74" s="971"/>
      <c r="AJ74" s="971"/>
      <c r="AK74" s="971" t="s">
        <v>587</v>
      </c>
      <c r="AL74" s="971"/>
      <c r="AM74" s="971"/>
      <c r="AN74" s="971"/>
      <c r="AO74" s="971"/>
      <c r="AP74" s="971">
        <v>2913</v>
      </c>
      <c r="AQ74" s="971"/>
      <c r="AR74" s="971"/>
      <c r="AS74" s="971"/>
      <c r="AT74" s="971"/>
      <c r="AU74" s="971" t="s">
        <v>587</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595</v>
      </c>
      <c r="C75" s="975"/>
      <c r="D75" s="975"/>
      <c r="E75" s="975"/>
      <c r="F75" s="975"/>
      <c r="G75" s="975"/>
      <c r="H75" s="975"/>
      <c r="I75" s="975"/>
      <c r="J75" s="975"/>
      <c r="K75" s="975"/>
      <c r="L75" s="975"/>
      <c r="M75" s="975"/>
      <c r="N75" s="975"/>
      <c r="O75" s="975"/>
      <c r="P75" s="976"/>
      <c r="Q75" s="978">
        <v>2423</v>
      </c>
      <c r="R75" s="979"/>
      <c r="S75" s="979"/>
      <c r="T75" s="979"/>
      <c r="U75" s="980"/>
      <c r="V75" s="981">
        <v>2308</v>
      </c>
      <c r="W75" s="979"/>
      <c r="X75" s="979"/>
      <c r="Y75" s="979"/>
      <c r="Z75" s="980"/>
      <c r="AA75" s="981">
        <v>115</v>
      </c>
      <c r="AB75" s="979"/>
      <c r="AC75" s="979"/>
      <c r="AD75" s="979"/>
      <c r="AE75" s="980"/>
      <c r="AF75" s="981">
        <v>115</v>
      </c>
      <c r="AG75" s="979"/>
      <c r="AH75" s="979"/>
      <c r="AI75" s="979"/>
      <c r="AJ75" s="980"/>
      <c r="AK75" s="981">
        <v>130</v>
      </c>
      <c r="AL75" s="979"/>
      <c r="AM75" s="979"/>
      <c r="AN75" s="979"/>
      <c r="AO75" s="980"/>
      <c r="AP75" s="971" t="s">
        <v>587</v>
      </c>
      <c r="AQ75" s="971"/>
      <c r="AR75" s="971"/>
      <c r="AS75" s="971"/>
      <c r="AT75" s="971"/>
      <c r="AU75" s="971" t="s">
        <v>587</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596</v>
      </c>
      <c r="C76" s="975"/>
      <c r="D76" s="975"/>
      <c r="E76" s="975"/>
      <c r="F76" s="975"/>
      <c r="G76" s="975"/>
      <c r="H76" s="975"/>
      <c r="I76" s="975"/>
      <c r="J76" s="975"/>
      <c r="K76" s="975"/>
      <c r="L76" s="975"/>
      <c r="M76" s="975"/>
      <c r="N76" s="975"/>
      <c r="O76" s="975"/>
      <c r="P76" s="976"/>
      <c r="Q76" s="978">
        <v>719774</v>
      </c>
      <c r="R76" s="979"/>
      <c r="S76" s="979"/>
      <c r="T76" s="979"/>
      <c r="U76" s="980"/>
      <c r="V76" s="981">
        <v>711648</v>
      </c>
      <c r="W76" s="979"/>
      <c r="X76" s="979"/>
      <c r="Y76" s="979"/>
      <c r="Z76" s="980"/>
      <c r="AA76" s="981">
        <v>8126</v>
      </c>
      <c r="AB76" s="979"/>
      <c r="AC76" s="979"/>
      <c r="AD76" s="979"/>
      <c r="AE76" s="980"/>
      <c r="AF76" s="981">
        <v>8126</v>
      </c>
      <c r="AG76" s="979"/>
      <c r="AH76" s="979"/>
      <c r="AI76" s="979"/>
      <c r="AJ76" s="980"/>
      <c r="AK76" s="981">
        <v>4022</v>
      </c>
      <c r="AL76" s="979"/>
      <c r="AM76" s="979"/>
      <c r="AN76" s="979"/>
      <c r="AO76" s="980"/>
      <c r="AP76" s="971" t="s">
        <v>587</v>
      </c>
      <c r="AQ76" s="971"/>
      <c r="AR76" s="971"/>
      <c r="AS76" s="971"/>
      <c r="AT76" s="971"/>
      <c r="AU76" s="971" t="s">
        <v>587</v>
      </c>
      <c r="AV76" s="971"/>
      <c r="AW76" s="971"/>
      <c r="AX76" s="971"/>
      <c r="AY76" s="971"/>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390</v>
      </c>
      <c r="B88" s="937" t="s">
        <v>420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14167</v>
      </c>
      <c r="AG88" s="959"/>
      <c r="AH88" s="959"/>
      <c r="AI88" s="959"/>
      <c r="AJ88" s="959"/>
      <c r="AK88" s="963"/>
      <c r="AL88" s="963"/>
      <c r="AM88" s="963"/>
      <c r="AN88" s="963"/>
      <c r="AO88" s="963"/>
      <c r="AP88" s="959">
        <v>2913</v>
      </c>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937" t="s">
        <v>421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429</v>
      </c>
      <c r="AB109" s="896"/>
      <c r="AC109" s="896"/>
      <c r="AD109" s="896"/>
      <c r="AE109" s="897"/>
      <c r="AF109" s="898" t="s">
        <v>430</v>
      </c>
      <c r="AG109" s="896"/>
      <c r="AH109" s="896"/>
      <c r="AI109" s="896"/>
      <c r="AJ109" s="897"/>
      <c r="AK109" s="898" t="s">
        <v>308</v>
      </c>
      <c r="AL109" s="896"/>
      <c r="AM109" s="896"/>
      <c r="AN109" s="896"/>
      <c r="AO109" s="897"/>
      <c r="AP109" s="898" t="s">
        <v>431</v>
      </c>
      <c r="AQ109" s="896"/>
      <c r="AR109" s="896"/>
      <c r="AS109" s="896"/>
      <c r="AT109" s="929"/>
      <c r="AU109" s="895" t="s">
        <v>428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429</v>
      </c>
      <c r="BR109" s="896"/>
      <c r="BS109" s="896"/>
      <c r="BT109" s="896"/>
      <c r="BU109" s="897"/>
      <c r="BV109" s="898" t="s">
        <v>430</v>
      </c>
      <c r="BW109" s="896"/>
      <c r="BX109" s="896"/>
      <c r="BY109" s="896"/>
      <c r="BZ109" s="897"/>
      <c r="CA109" s="898" t="s">
        <v>308</v>
      </c>
      <c r="CB109" s="896"/>
      <c r="CC109" s="896"/>
      <c r="CD109" s="896"/>
      <c r="CE109" s="897"/>
      <c r="CF109" s="936" t="s">
        <v>431</v>
      </c>
      <c r="CG109" s="936"/>
      <c r="CH109" s="936"/>
      <c r="CI109" s="936"/>
      <c r="CJ109" s="936"/>
      <c r="CK109" s="898" t="s">
        <v>432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429</v>
      </c>
      <c r="DH109" s="896"/>
      <c r="DI109" s="896"/>
      <c r="DJ109" s="896"/>
      <c r="DK109" s="897"/>
      <c r="DL109" s="898" t="s">
        <v>430</v>
      </c>
      <c r="DM109" s="896"/>
      <c r="DN109" s="896"/>
      <c r="DO109" s="896"/>
      <c r="DP109" s="897"/>
      <c r="DQ109" s="898" t="s">
        <v>308</v>
      </c>
      <c r="DR109" s="896"/>
      <c r="DS109" s="896"/>
      <c r="DT109" s="896"/>
      <c r="DU109" s="897"/>
      <c r="DV109" s="898" t="s">
        <v>431</v>
      </c>
      <c r="DW109" s="896"/>
      <c r="DX109" s="896"/>
      <c r="DY109" s="896"/>
      <c r="DZ109" s="929"/>
    </row>
    <row r="110" spans="1:131" s="230" customFormat="1" ht="26.25" customHeight="1" x14ac:dyDescent="0.15">
      <c r="A110" s="807" t="s">
        <v>433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1714517</v>
      </c>
      <c r="AB110" s="889"/>
      <c r="AC110" s="889"/>
      <c r="AD110" s="889"/>
      <c r="AE110" s="890"/>
      <c r="AF110" s="891">
        <v>1712610</v>
      </c>
      <c r="AG110" s="889"/>
      <c r="AH110" s="889"/>
      <c r="AI110" s="889"/>
      <c r="AJ110" s="890"/>
      <c r="AK110" s="891">
        <v>1700472</v>
      </c>
      <c r="AL110" s="889"/>
      <c r="AM110" s="889"/>
      <c r="AN110" s="889"/>
      <c r="AO110" s="890"/>
      <c r="AP110" s="892">
        <v>18.7</v>
      </c>
      <c r="AQ110" s="893"/>
      <c r="AR110" s="893"/>
      <c r="AS110" s="893"/>
      <c r="AT110" s="894"/>
      <c r="AU110" s="930" t="s">
        <v>74</v>
      </c>
      <c r="AV110" s="931"/>
      <c r="AW110" s="931"/>
      <c r="AX110" s="931"/>
      <c r="AY110" s="931"/>
      <c r="AZ110" s="860" t="s">
        <v>434</v>
      </c>
      <c r="BA110" s="808"/>
      <c r="BB110" s="808"/>
      <c r="BC110" s="808"/>
      <c r="BD110" s="808"/>
      <c r="BE110" s="808"/>
      <c r="BF110" s="808"/>
      <c r="BG110" s="808"/>
      <c r="BH110" s="808"/>
      <c r="BI110" s="808"/>
      <c r="BJ110" s="808"/>
      <c r="BK110" s="808"/>
      <c r="BL110" s="808"/>
      <c r="BM110" s="808"/>
      <c r="BN110" s="808"/>
      <c r="BO110" s="808"/>
      <c r="BP110" s="809"/>
      <c r="BQ110" s="861">
        <v>14542125</v>
      </c>
      <c r="BR110" s="842"/>
      <c r="BS110" s="842"/>
      <c r="BT110" s="842"/>
      <c r="BU110" s="842"/>
      <c r="BV110" s="842">
        <v>14033931</v>
      </c>
      <c r="BW110" s="842"/>
      <c r="BX110" s="842"/>
      <c r="BY110" s="842"/>
      <c r="BZ110" s="842"/>
      <c r="CA110" s="842">
        <v>12831991</v>
      </c>
      <c r="CB110" s="842"/>
      <c r="CC110" s="842"/>
      <c r="CD110" s="842"/>
      <c r="CE110" s="842"/>
      <c r="CF110" s="866">
        <v>141.30000000000001</v>
      </c>
      <c r="CG110" s="867"/>
      <c r="CH110" s="867"/>
      <c r="CI110" s="867"/>
      <c r="CJ110" s="867"/>
      <c r="CK110" s="926" t="s">
        <v>435</v>
      </c>
      <c r="CL110" s="819"/>
      <c r="CM110" s="860" t="s">
        <v>436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437</v>
      </c>
      <c r="DH110" s="842"/>
      <c r="DI110" s="842"/>
      <c r="DJ110" s="842"/>
      <c r="DK110" s="842"/>
      <c r="DL110" s="842" t="s">
        <v>411</v>
      </c>
      <c r="DM110" s="842"/>
      <c r="DN110" s="842"/>
      <c r="DO110" s="842"/>
      <c r="DP110" s="842"/>
      <c r="DQ110" s="842" t="s">
        <v>437</v>
      </c>
      <c r="DR110" s="842"/>
      <c r="DS110" s="842"/>
      <c r="DT110" s="842"/>
      <c r="DU110" s="842"/>
      <c r="DV110" s="843" t="s">
        <v>437</v>
      </c>
      <c r="DW110" s="843"/>
      <c r="DX110" s="843"/>
      <c r="DY110" s="843"/>
      <c r="DZ110" s="844"/>
    </row>
    <row r="111" spans="1:131" s="230" customFormat="1" ht="26.25" customHeight="1" x14ac:dyDescent="0.15">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411</v>
      </c>
      <c r="AB111" s="919"/>
      <c r="AC111" s="919"/>
      <c r="AD111" s="919"/>
      <c r="AE111" s="920"/>
      <c r="AF111" s="921" t="s">
        <v>437</v>
      </c>
      <c r="AG111" s="919"/>
      <c r="AH111" s="919"/>
      <c r="AI111" s="919"/>
      <c r="AJ111" s="920"/>
      <c r="AK111" s="921" t="s">
        <v>437</v>
      </c>
      <c r="AL111" s="919"/>
      <c r="AM111" s="919"/>
      <c r="AN111" s="919"/>
      <c r="AO111" s="920"/>
      <c r="AP111" s="922" t="s">
        <v>437</v>
      </c>
      <c r="AQ111" s="923"/>
      <c r="AR111" s="923"/>
      <c r="AS111" s="923"/>
      <c r="AT111" s="924"/>
      <c r="AU111" s="932"/>
      <c r="AV111" s="933"/>
      <c r="AW111" s="933"/>
      <c r="AX111" s="933"/>
      <c r="AY111" s="933"/>
      <c r="AZ111" s="815" t="s">
        <v>439</v>
      </c>
      <c r="BA111" s="752"/>
      <c r="BB111" s="752"/>
      <c r="BC111" s="752"/>
      <c r="BD111" s="752"/>
      <c r="BE111" s="752"/>
      <c r="BF111" s="752"/>
      <c r="BG111" s="752"/>
      <c r="BH111" s="752"/>
      <c r="BI111" s="752"/>
      <c r="BJ111" s="752"/>
      <c r="BK111" s="752"/>
      <c r="BL111" s="752"/>
      <c r="BM111" s="752"/>
      <c r="BN111" s="752"/>
      <c r="BO111" s="752"/>
      <c r="BP111" s="753"/>
      <c r="BQ111" s="816">
        <v>1185745</v>
      </c>
      <c r="BR111" s="817"/>
      <c r="BS111" s="817"/>
      <c r="BT111" s="817"/>
      <c r="BU111" s="817"/>
      <c r="BV111" s="817">
        <v>761011</v>
      </c>
      <c r="BW111" s="817"/>
      <c r="BX111" s="817"/>
      <c r="BY111" s="817"/>
      <c r="BZ111" s="817"/>
      <c r="CA111" s="817">
        <v>759516</v>
      </c>
      <c r="CB111" s="817"/>
      <c r="CC111" s="817"/>
      <c r="CD111" s="817"/>
      <c r="CE111" s="817"/>
      <c r="CF111" s="875">
        <v>8.4</v>
      </c>
      <c r="CG111" s="876"/>
      <c r="CH111" s="876"/>
      <c r="CI111" s="876"/>
      <c r="CJ111" s="876"/>
      <c r="CK111" s="927"/>
      <c r="CL111" s="821"/>
      <c r="CM111" s="815" t="s">
        <v>440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437</v>
      </c>
      <c r="DH111" s="817"/>
      <c r="DI111" s="817"/>
      <c r="DJ111" s="817"/>
      <c r="DK111" s="817"/>
      <c r="DL111" s="817" t="s">
        <v>437</v>
      </c>
      <c r="DM111" s="817"/>
      <c r="DN111" s="817"/>
      <c r="DO111" s="817"/>
      <c r="DP111" s="817"/>
      <c r="DQ111" s="817" t="s">
        <v>441</v>
      </c>
      <c r="DR111" s="817"/>
      <c r="DS111" s="817"/>
      <c r="DT111" s="817"/>
      <c r="DU111" s="817"/>
      <c r="DV111" s="794" t="s">
        <v>437</v>
      </c>
      <c r="DW111" s="794"/>
      <c r="DX111" s="794"/>
      <c r="DY111" s="794"/>
      <c r="DZ111" s="795"/>
    </row>
    <row r="112" spans="1:131" s="230" customFormat="1" ht="26.25" customHeight="1" x14ac:dyDescent="0.15">
      <c r="A112" s="912" t="s">
        <v>442</v>
      </c>
      <c r="B112" s="913"/>
      <c r="C112" s="752" t="s">
        <v>443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441</v>
      </c>
      <c r="AB112" s="780"/>
      <c r="AC112" s="780"/>
      <c r="AD112" s="780"/>
      <c r="AE112" s="781"/>
      <c r="AF112" s="782" t="s">
        <v>437</v>
      </c>
      <c r="AG112" s="780"/>
      <c r="AH112" s="780"/>
      <c r="AI112" s="780"/>
      <c r="AJ112" s="781"/>
      <c r="AK112" s="782" t="s">
        <v>437</v>
      </c>
      <c r="AL112" s="780"/>
      <c r="AM112" s="780"/>
      <c r="AN112" s="780"/>
      <c r="AO112" s="781"/>
      <c r="AP112" s="824" t="s">
        <v>441</v>
      </c>
      <c r="AQ112" s="825"/>
      <c r="AR112" s="825"/>
      <c r="AS112" s="825"/>
      <c r="AT112" s="826"/>
      <c r="AU112" s="932"/>
      <c r="AV112" s="933"/>
      <c r="AW112" s="933"/>
      <c r="AX112" s="933"/>
      <c r="AY112" s="933"/>
      <c r="AZ112" s="815" t="s">
        <v>444</v>
      </c>
      <c r="BA112" s="752"/>
      <c r="BB112" s="752"/>
      <c r="BC112" s="752"/>
      <c r="BD112" s="752"/>
      <c r="BE112" s="752"/>
      <c r="BF112" s="752"/>
      <c r="BG112" s="752"/>
      <c r="BH112" s="752"/>
      <c r="BI112" s="752"/>
      <c r="BJ112" s="752"/>
      <c r="BK112" s="752"/>
      <c r="BL112" s="752"/>
      <c r="BM112" s="752"/>
      <c r="BN112" s="752"/>
      <c r="BO112" s="752"/>
      <c r="BP112" s="753"/>
      <c r="BQ112" s="816">
        <v>1480227</v>
      </c>
      <c r="BR112" s="817"/>
      <c r="BS112" s="817"/>
      <c r="BT112" s="817"/>
      <c r="BU112" s="817"/>
      <c r="BV112" s="817">
        <v>1426349</v>
      </c>
      <c r="BW112" s="817"/>
      <c r="BX112" s="817"/>
      <c r="BY112" s="817"/>
      <c r="BZ112" s="817"/>
      <c r="CA112" s="817">
        <v>1343908</v>
      </c>
      <c r="CB112" s="817"/>
      <c r="CC112" s="817"/>
      <c r="CD112" s="817"/>
      <c r="CE112" s="817"/>
      <c r="CF112" s="875">
        <v>14.8</v>
      </c>
      <c r="CG112" s="876"/>
      <c r="CH112" s="876"/>
      <c r="CI112" s="876"/>
      <c r="CJ112" s="876"/>
      <c r="CK112" s="927"/>
      <c r="CL112" s="821"/>
      <c r="CM112" s="815" t="s">
        <v>445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v>1185745</v>
      </c>
      <c r="DH112" s="817"/>
      <c r="DI112" s="817"/>
      <c r="DJ112" s="817"/>
      <c r="DK112" s="817"/>
      <c r="DL112" s="817">
        <v>761011</v>
      </c>
      <c r="DM112" s="817"/>
      <c r="DN112" s="817"/>
      <c r="DO112" s="817"/>
      <c r="DP112" s="817"/>
      <c r="DQ112" s="817">
        <v>759516</v>
      </c>
      <c r="DR112" s="817"/>
      <c r="DS112" s="817"/>
      <c r="DT112" s="817"/>
      <c r="DU112" s="817"/>
      <c r="DV112" s="794">
        <v>8.4</v>
      </c>
      <c r="DW112" s="794"/>
      <c r="DX112" s="794"/>
      <c r="DY112" s="794"/>
      <c r="DZ112" s="795"/>
    </row>
    <row r="113" spans="1:130" s="230" customFormat="1" ht="26.25" customHeight="1" x14ac:dyDescent="0.15">
      <c r="A113" s="914"/>
      <c r="B113" s="915"/>
      <c r="C113" s="752" t="s">
        <v>446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208264</v>
      </c>
      <c r="AB113" s="919"/>
      <c r="AC113" s="919"/>
      <c r="AD113" s="919"/>
      <c r="AE113" s="920"/>
      <c r="AF113" s="921">
        <v>187316</v>
      </c>
      <c r="AG113" s="919"/>
      <c r="AH113" s="919"/>
      <c r="AI113" s="919"/>
      <c r="AJ113" s="920"/>
      <c r="AK113" s="921">
        <v>167515</v>
      </c>
      <c r="AL113" s="919"/>
      <c r="AM113" s="919"/>
      <c r="AN113" s="919"/>
      <c r="AO113" s="920"/>
      <c r="AP113" s="922">
        <v>1.8</v>
      </c>
      <c r="AQ113" s="923"/>
      <c r="AR113" s="923"/>
      <c r="AS113" s="923"/>
      <c r="AT113" s="924"/>
      <c r="AU113" s="932"/>
      <c r="AV113" s="933"/>
      <c r="AW113" s="933"/>
      <c r="AX113" s="933"/>
      <c r="AY113" s="933"/>
      <c r="AZ113" s="815" t="s">
        <v>447</v>
      </c>
      <c r="BA113" s="752"/>
      <c r="BB113" s="752"/>
      <c r="BC113" s="752"/>
      <c r="BD113" s="752"/>
      <c r="BE113" s="752"/>
      <c r="BF113" s="752"/>
      <c r="BG113" s="752"/>
      <c r="BH113" s="752"/>
      <c r="BI113" s="752"/>
      <c r="BJ113" s="752"/>
      <c r="BK113" s="752"/>
      <c r="BL113" s="752"/>
      <c r="BM113" s="752"/>
      <c r="BN113" s="752"/>
      <c r="BO113" s="752"/>
      <c r="BP113" s="753"/>
      <c r="BQ113" s="816" t="s">
        <v>441</v>
      </c>
      <c r="BR113" s="817"/>
      <c r="BS113" s="817"/>
      <c r="BT113" s="817"/>
      <c r="BU113" s="817"/>
      <c r="BV113" s="817" t="s">
        <v>437</v>
      </c>
      <c r="BW113" s="817"/>
      <c r="BX113" s="817"/>
      <c r="BY113" s="817"/>
      <c r="BZ113" s="817"/>
      <c r="CA113" s="817" t="s">
        <v>437</v>
      </c>
      <c r="CB113" s="817"/>
      <c r="CC113" s="817"/>
      <c r="CD113" s="817"/>
      <c r="CE113" s="817"/>
      <c r="CF113" s="875" t="s">
        <v>448</v>
      </c>
      <c r="CG113" s="876"/>
      <c r="CH113" s="876"/>
      <c r="CI113" s="876"/>
      <c r="CJ113" s="876"/>
      <c r="CK113" s="927"/>
      <c r="CL113" s="821"/>
      <c r="CM113" s="815" t="s">
        <v>449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437</v>
      </c>
      <c r="DH113" s="780"/>
      <c r="DI113" s="780"/>
      <c r="DJ113" s="780"/>
      <c r="DK113" s="781"/>
      <c r="DL113" s="782" t="s">
        <v>437</v>
      </c>
      <c r="DM113" s="780"/>
      <c r="DN113" s="780"/>
      <c r="DO113" s="780"/>
      <c r="DP113" s="781"/>
      <c r="DQ113" s="782" t="s">
        <v>450</v>
      </c>
      <c r="DR113" s="780"/>
      <c r="DS113" s="780"/>
      <c r="DT113" s="780"/>
      <c r="DU113" s="781"/>
      <c r="DV113" s="824" t="s">
        <v>437</v>
      </c>
      <c r="DW113" s="825"/>
      <c r="DX113" s="825"/>
      <c r="DY113" s="825"/>
      <c r="DZ113" s="826"/>
    </row>
    <row r="114" spans="1:130" s="230" customFormat="1" ht="26.25" customHeight="1" x14ac:dyDescent="0.15">
      <c r="A114" s="914"/>
      <c r="B114" s="915"/>
      <c r="C114" s="752" t="s">
        <v>451</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78</v>
      </c>
      <c r="AB114" s="780"/>
      <c r="AC114" s="780"/>
      <c r="AD114" s="780"/>
      <c r="AE114" s="781"/>
      <c r="AF114" s="782" t="s">
        <v>441</v>
      </c>
      <c r="AG114" s="780"/>
      <c r="AH114" s="780"/>
      <c r="AI114" s="780"/>
      <c r="AJ114" s="781"/>
      <c r="AK114" s="782" t="s">
        <v>411</v>
      </c>
      <c r="AL114" s="780"/>
      <c r="AM114" s="780"/>
      <c r="AN114" s="780"/>
      <c r="AO114" s="781"/>
      <c r="AP114" s="824" t="s">
        <v>411</v>
      </c>
      <c r="AQ114" s="825"/>
      <c r="AR114" s="825"/>
      <c r="AS114" s="825"/>
      <c r="AT114" s="826"/>
      <c r="AU114" s="932"/>
      <c r="AV114" s="933"/>
      <c r="AW114" s="933"/>
      <c r="AX114" s="933"/>
      <c r="AY114" s="933"/>
      <c r="AZ114" s="815" t="s">
        <v>452</v>
      </c>
      <c r="BA114" s="752"/>
      <c r="BB114" s="752"/>
      <c r="BC114" s="752"/>
      <c r="BD114" s="752"/>
      <c r="BE114" s="752"/>
      <c r="BF114" s="752"/>
      <c r="BG114" s="752"/>
      <c r="BH114" s="752"/>
      <c r="BI114" s="752"/>
      <c r="BJ114" s="752"/>
      <c r="BK114" s="752"/>
      <c r="BL114" s="752"/>
      <c r="BM114" s="752"/>
      <c r="BN114" s="752"/>
      <c r="BO114" s="752"/>
      <c r="BP114" s="753"/>
      <c r="BQ114" s="816">
        <v>2249258</v>
      </c>
      <c r="BR114" s="817"/>
      <c r="BS114" s="817"/>
      <c r="BT114" s="817"/>
      <c r="BU114" s="817"/>
      <c r="BV114" s="817">
        <v>2306869</v>
      </c>
      <c r="BW114" s="817"/>
      <c r="BX114" s="817"/>
      <c r="BY114" s="817"/>
      <c r="BZ114" s="817"/>
      <c r="CA114" s="817">
        <v>2452096</v>
      </c>
      <c r="CB114" s="817"/>
      <c r="CC114" s="817"/>
      <c r="CD114" s="817"/>
      <c r="CE114" s="817"/>
      <c r="CF114" s="875">
        <v>27</v>
      </c>
      <c r="CG114" s="876"/>
      <c r="CH114" s="876"/>
      <c r="CI114" s="876"/>
      <c r="CJ114" s="876"/>
      <c r="CK114" s="927"/>
      <c r="CL114" s="821"/>
      <c r="CM114" s="815" t="s">
        <v>453</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128</v>
      </c>
      <c r="DH114" s="780"/>
      <c r="DI114" s="780"/>
      <c r="DJ114" s="780"/>
      <c r="DK114" s="781"/>
      <c r="DL114" s="782" t="s">
        <v>128</v>
      </c>
      <c r="DM114" s="780"/>
      <c r="DN114" s="780"/>
      <c r="DO114" s="780"/>
      <c r="DP114" s="781"/>
      <c r="DQ114" s="782" t="s">
        <v>450</v>
      </c>
      <c r="DR114" s="780"/>
      <c r="DS114" s="780"/>
      <c r="DT114" s="780"/>
      <c r="DU114" s="781"/>
      <c r="DV114" s="824" t="s">
        <v>450</v>
      </c>
      <c r="DW114" s="825"/>
      <c r="DX114" s="825"/>
      <c r="DY114" s="825"/>
      <c r="DZ114" s="826"/>
    </row>
    <row r="115" spans="1:130" s="230" customFormat="1" ht="26.25" customHeight="1" x14ac:dyDescent="0.15">
      <c r="A115" s="914"/>
      <c r="B115" s="915"/>
      <c r="C115" s="752" t="s">
        <v>454</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437</v>
      </c>
      <c r="AB115" s="919"/>
      <c r="AC115" s="919"/>
      <c r="AD115" s="919"/>
      <c r="AE115" s="920"/>
      <c r="AF115" s="921" t="s">
        <v>437</v>
      </c>
      <c r="AG115" s="919"/>
      <c r="AH115" s="919"/>
      <c r="AI115" s="919"/>
      <c r="AJ115" s="920"/>
      <c r="AK115" s="921" t="s">
        <v>448</v>
      </c>
      <c r="AL115" s="919"/>
      <c r="AM115" s="919"/>
      <c r="AN115" s="919"/>
      <c r="AO115" s="920"/>
      <c r="AP115" s="922" t="s">
        <v>411</v>
      </c>
      <c r="AQ115" s="923"/>
      <c r="AR115" s="923"/>
      <c r="AS115" s="923"/>
      <c r="AT115" s="924"/>
      <c r="AU115" s="932"/>
      <c r="AV115" s="933"/>
      <c r="AW115" s="933"/>
      <c r="AX115" s="933"/>
      <c r="AY115" s="933"/>
      <c r="AZ115" s="815" t="s">
        <v>455</v>
      </c>
      <c r="BA115" s="752"/>
      <c r="BB115" s="752"/>
      <c r="BC115" s="752"/>
      <c r="BD115" s="752"/>
      <c r="BE115" s="752"/>
      <c r="BF115" s="752"/>
      <c r="BG115" s="752"/>
      <c r="BH115" s="752"/>
      <c r="BI115" s="752"/>
      <c r="BJ115" s="752"/>
      <c r="BK115" s="752"/>
      <c r="BL115" s="752"/>
      <c r="BM115" s="752"/>
      <c r="BN115" s="752"/>
      <c r="BO115" s="752"/>
      <c r="BP115" s="753"/>
      <c r="BQ115" s="816" t="s">
        <v>437</v>
      </c>
      <c r="BR115" s="817"/>
      <c r="BS115" s="817"/>
      <c r="BT115" s="817"/>
      <c r="BU115" s="817"/>
      <c r="BV115" s="817" t="s">
        <v>450</v>
      </c>
      <c r="BW115" s="817"/>
      <c r="BX115" s="817"/>
      <c r="BY115" s="817"/>
      <c r="BZ115" s="817"/>
      <c r="CA115" s="817" t="s">
        <v>448</v>
      </c>
      <c r="CB115" s="817"/>
      <c r="CC115" s="817"/>
      <c r="CD115" s="817"/>
      <c r="CE115" s="817"/>
      <c r="CF115" s="875" t="s">
        <v>437</v>
      </c>
      <c r="CG115" s="876"/>
      <c r="CH115" s="876"/>
      <c r="CI115" s="876"/>
      <c r="CJ115" s="876"/>
      <c r="CK115" s="927"/>
      <c r="CL115" s="821"/>
      <c r="CM115" s="815" t="s">
        <v>456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411</v>
      </c>
      <c r="DH115" s="780"/>
      <c r="DI115" s="780"/>
      <c r="DJ115" s="780"/>
      <c r="DK115" s="781"/>
      <c r="DL115" s="782" t="s">
        <v>437</v>
      </c>
      <c r="DM115" s="780"/>
      <c r="DN115" s="780"/>
      <c r="DO115" s="780"/>
      <c r="DP115" s="781"/>
      <c r="DQ115" s="782" t="s">
        <v>437</v>
      </c>
      <c r="DR115" s="780"/>
      <c r="DS115" s="780"/>
      <c r="DT115" s="780"/>
      <c r="DU115" s="781"/>
      <c r="DV115" s="824" t="s">
        <v>437</v>
      </c>
      <c r="DW115" s="825"/>
      <c r="DX115" s="825"/>
      <c r="DY115" s="825"/>
      <c r="DZ115" s="826"/>
    </row>
    <row r="116" spans="1:130" s="230" customFormat="1" ht="26.25" customHeight="1" x14ac:dyDescent="0.15">
      <c r="A116" s="916"/>
      <c r="B116" s="917"/>
      <c r="C116" s="839" t="s">
        <v>457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437</v>
      </c>
      <c r="AB116" s="780"/>
      <c r="AC116" s="780"/>
      <c r="AD116" s="780"/>
      <c r="AE116" s="781"/>
      <c r="AF116" s="782" t="s">
        <v>128</v>
      </c>
      <c r="AG116" s="780"/>
      <c r="AH116" s="780"/>
      <c r="AI116" s="780"/>
      <c r="AJ116" s="781"/>
      <c r="AK116" s="782" t="s">
        <v>450</v>
      </c>
      <c r="AL116" s="780"/>
      <c r="AM116" s="780"/>
      <c r="AN116" s="780"/>
      <c r="AO116" s="781"/>
      <c r="AP116" s="824" t="s">
        <v>441</v>
      </c>
      <c r="AQ116" s="825"/>
      <c r="AR116" s="825"/>
      <c r="AS116" s="825"/>
      <c r="AT116" s="826"/>
      <c r="AU116" s="932"/>
      <c r="AV116" s="933"/>
      <c r="AW116" s="933"/>
      <c r="AX116" s="933"/>
      <c r="AY116" s="933"/>
      <c r="AZ116" s="909" t="s">
        <v>458</v>
      </c>
      <c r="BA116" s="910"/>
      <c r="BB116" s="910"/>
      <c r="BC116" s="910"/>
      <c r="BD116" s="910"/>
      <c r="BE116" s="910"/>
      <c r="BF116" s="910"/>
      <c r="BG116" s="910"/>
      <c r="BH116" s="910"/>
      <c r="BI116" s="910"/>
      <c r="BJ116" s="910"/>
      <c r="BK116" s="910"/>
      <c r="BL116" s="910"/>
      <c r="BM116" s="910"/>
      <c r="BN116" s="910"/>
      <c r="BO116" s="910"/>
      <c r="BP116" s="911"/>
      <c r="BQ116" s="816" t="s">
        <v>437</v>
      </c>
      <c r="BR116" s="817"/>
      <c r="BS116" s="817"/>
      <c r="BT116" s="817"/>
      <c r="BU116" s="817"/>
      <c r="BV116" s="817" t="s">
        <v>437</v>
      </c>
      <c r="BW116" s="817"/>
      <c r="BX116" s="817"/>
      <c r="BY116" s="817"/>
      <c r="BZ116" s="817"/>
      <c r="CA116" s="817" t="s">
        <v>437</v>
      </c>
      <c r="CB116" s="817"/>
      <c r="CC116" s="817"/>
      <c r="CD116" s="817"/>
      <c r="CE116" s="817"/>
      <c r="CF116" s="875" t="s">
        <v>437</v>
      </c>
      <c r="CG116" s="876"/>
      <c r="CH116" s="876"/>
      <c r="CI116" s="876"/>
      <c r="CJ116" s="876"/>
      <c r="CK116" s="927"/>
      <c r="CL116" s="821"/>
      <c r="CM116" s="815" t="s">
        <v>459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441</v>
      </c>
      <c r="DH116" s="780"/>
      <c r="DI116" s="780"/>
      <c r="DJ116" s="780"/>
      <c r="DK116" s="781"/>
      <c r="DL116" s="782" t="s">
        <v>450</v>
      </c>
      <c r="DM116" s="780"/>
      <c r="DN116" s="780"/>
      <c r="DO116" s="780"/>
      <c r="DP116" s="781"/>
      <c r="DQ116" s="782" t="s">
        <v>441</v>
      </c>
      <c r="DR116" s="780"/>
      <c r="DS116" s="780"/>
      <c r="DT116" s="780"/>
      <c r="DU116" s="781"/>
      <c r="DV116" s="824" t="s">
        <v>437</v>
      </c>
      <c r="DW116" s="825"/>
      <c r="DX116" s="825"/>
      <c r="DY116" s="825"/>
      <c r="DZ116" s="826"/>
    </row>
    <row r="117" spans="1:130" s="230" customFormat="1" ht="26.25" customHeight="1" x14ac:dyDescent="0.15">
      <c r="A117" s="895" t="s">
        <v>186</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460</v>
      </c>
      <c r="Z117" s="897"/>
      <c r="AA117" s="902">
        <v>1922859</v>
      </c>
      <c r="AB117" s="903"/>
      <c r="AC117" s="903"/>
      <c r="AD117" s="903"/>
      <c r="AE117" s="904"/>
      <c r="AF117" s="905">
        <v>1899926</v>
      </c>
      <c r="AG117" s="903"/>
      <c r="AH117" s="903"/>
      <c r="AI117" s="903"/>
      <c r="AJ117" s="904"/>
      <c r="AK117" s="905">
        <v>1867987</v>
      </c>
      <c r="AL117" s="903"/>
      <c r="AM117" s="903"/>
      <c r="AN117" s="903"/>
      <c r="AO117" s="904"/>
      <c r="AP117" s="906"/>
      <c r="AQ117" s="907"/>
      <c r="AR117" s="907"/>
      <c r="AS117" s="907"/>
      <c r="AT117" s="908"/>
      <c r="AU117" s="932"/>
      <c r="AV117" s="933"/>
      <c r="AW117" s="933"/>
      <c r="AX117" s="933"/>
      <c r="AY117" s="933"/>
      <c r="AZ117" s="863" t="s">
        <v>461</v>
      </c>
      <c r="BA117" s="864"/>
      <c r="BB117" s="864"/>
      <c r="BC117" s="864"/>
      <c r="BD117" s="864"/>
      <c r="BE117" s="864"/>
      <c r="BF117" s="864"/>
      <c r="BG117" s="864"/>
      <c r="BH117" s="864"/>
      <c r="BI117" s="864"/>
      <c r="BJ117" s="864"/>
      <c r="BK117" s="864"/>
      <c r="BL117" s="864"/>
      <c r="BM117" s="864"/>
      <c r="BN117" s="864"/>
      <c r="BO117" s="864"/>
      <c r="BP117" s="865"/>
      <c r="BQ117" s="816" t="s">
        <v>441</v>
      </c>
      <c r="BR117" s="817"/>
      <c r="BS117" s="817"/>
      <c r="BT117" s="817"/>
      <c r="BU117" s="817"/>
      <c r="BV117" s="817" t="s">
        <v>450</v>
      </c>
      <c r="BW117" s="817"/>
      <c r="BX117" s="817"/>
      <c r="BY117" s="817"/>
      <c r="BZ117" s="817"/>
      <c r="CA117" s="817" t="s">
        <v>448</v>
      </c>
      <c r="CB117" s="817"/>
      <c r="CC117" s="817"/>
      <c r="CD117" s="817"/>
      <c r="CE117" s="817"/>
      <c r="CF117" s="875" t="s">
        <v>450</v>
      </c>
      <c r="CG117" s="876"/>
      <c r="CH117" s="876"/>
      <c r="CI117" s="876"/>
      <c r="CJ117" s="876"/>
      <c r="CK117" s="927"/>
      <c r="CL117" s="821"/>
      <c r="CM117" s="815" t="s">
        <v>462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450</v>
      </c>
      <c r="DH117" s="780"/>
      <c r="DI117" s="780"/>
      <c r="DJ117" s="780"/>
      <c r="DK117" s="781"/>
      <c r="DL117" s="782" t="s">
        <v>450</v>
      </c>
      <c r="DM117" s="780"/>
      <c r="DN117" s="780"/>
      <c r="DO117" s="780"/>
      <c r="DP117" s="781"/>
      <c r="DQ117" s="782" t="s">
        <v>450</v>
      </c>
      <c r="DR117" s="780"/>
      <c r="DS117" s="780"/>
      <c r="DT117" s="780"/>
      <c r="DU117" s="781"/>
      <c r="DV117" s="824" t="s">
        <v>450</v>
      </c>
      <c r="DW117" s="825"/>
      <c r="DX117" s="825"/>
      <c r="DY117" s="825"/>
      <c r="DZ117" s="826"/>
    </row>
    <row r="118" spans="1:130" s="230" customFormat="1" ht="26.25" customHeight="1" x14ac:dyDescent="0.15">
      <c r="A118" s="895" t="s">
        <v>432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429</v>
      </c>
      <c r="AB118" s="896"/>
      <c r="AC118" s="896"/>
      <c r="AD118" s="896"/>
      <c r="AE118" s="897"/>
      <c r="AF118" s="898" t="s">
        <v>430</v>
      </c>
      <c r="AG118" s="896"/>
      <c r="AH118" s="896"/>
      <c r="AI118" s="896"/>
      <c r="AJ118" s="897"/>
      <c r="AK118" s="898" t="s">
        <v>308</v>
      </c>
      <c r="AL118" s="896"/>
      <c r="AM118" s="896"/>
      <c r="AN118" s="896"/>
      <c r="AO118" s="897"/>
      <c r="AP118" s="899" t="s">
        <v>431</v>
      </c>
      <c r="AQ118" s="900"/>
      <c r="AR118" s="900"/>
      <c r="AS118" s="900"/>
      <c r="AT118" s="901"/>
      <c r="AU118" s="932"/>
      <c r="AV118" s="933"/>
      <c r="AW118" s="933"/>
      <c r="AX118" s="933"/>
      <c r="AY118" s="933"/>
      <c r="AZ118" s="838" t="s">
        <v>463</v>
      </c>
      <c r="BA118" s="839"/>
      <c r="BB118" s="839"/>
      <c r="BC118" s="839"/>
      <c r="BD118" s="839"/>
      <c r="BE118" s="839"/>
      <c r="BF118" s="839"/>
      <c r="BG118" s="839"/>
      <c r="BH118" s="839"/>
      <c r="BI118" s="839"/>
      <c r="BJ118" s="839"/>
      <c r="BK118" s="839"/>
      <c r="BL118" s="839"/>
      <c r="BM118" s="839"/>
      <c r="BN118" s="839"/>
      <c r="BO118" s="839"/>
      <c r="BP118" s="840"/>
      <c r="BQ118" s="879" t="s">
        <v>441</v>
      </c>
      <c r="BR118" s="845"/>
      <c r="BS118" s="845"/>
      <c r="BT118" s="845"/>
      <c r="BU118" s="845"/>
      <c r="BV118" s="845" t="s">
        <v>448</v>
      </c>
      <c r="BW118" s="845"/>
      <c r="BX118" s="845"/>
      <c r="BY118" s="845"/>
      <c r="BZ118" s="845"/>
      <c r="CA118" s="845" t="s">
        <v>441</v>
      </c>
      <c r="CB118" s="845"/>
      <c r="CC118" s="845"/>
      <c r="CD118" s="845"/>
      <c r="CE118" s="845"/>
      <c r="CF118" s="875" t="s">
        <v>441</v>
      </c>
      <c r="CG118" s="876"/>
      <c r="CH118" s="876"/>
      <c r="CI118" s="876"/>
      <c r="CJ118" s="876"/>
      <c r="CK118" s="927"/>
      <c r="CL118" s="821"/>
      <c r="CM118" s="815" t="s">
        <v>464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441</v>
      </c>
      <c r="DH118" s="780"/>
      <c r="DI118" s="780"/>
      <c r="DJ118" s="780"/>
      <c r="DK118" s="781"/>
      <c r="DL118" s="782" t="s">
        <v>441</v>
      </c>
      <c r="DM118" s="780"/>
      <c r="DN118" s="780"/>
      <c r="DO118" s="780"/>
      <c r="DP118" s="781"/>
      <c r="DQ118" s="782" t="s">
        <v>448</v>
      </c>
      <c r="DR118" s="780"/>
      <c r="DS118" s="780"/>
      <c r="DT118" s="780"/>
      <c r="DU118" s="781"/>
      <c r="DV118" s="824" t="s">
        <v>441</v>
      </c>
      <c r="DW118" s="825"/>
      <c r="DX118" s="825"/>
      <c r="DY118" s="825"/>
      <c r="DZ118" s="826"/>
    </row>
    <row r="119" spans="1:130" s="230" customFormat="1" ht="26.25" customHeight="1" x14ac:dyDescent="0.15">
      <c r="A119" s="818" t="s">
        <v>435</v>
      </c>
      <c r="B119" s="819"/>
      <c r="C119" s="860" t="s">
        <v>436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441</v>
      </c>
      <c r="AB119" s="889"/>
      <c r="AC119" s="889"/>
      <c r="AD119" s="889"/>
      <c r="AE119" s="890"/>
      <c r="AF119" s="891" t="s">
        <v>441</v>
      </c>
      <c r="AG119" s="889"/>
      <c r="AH119" s="889"/>
      <c r="AI119" s="889"/>
      <c r="AJ119" s="890"/>
      <c r="AK119" s="891" t="s">
        <v>441</v>
      </c>
      <c r="AL119" s="889"/>
      <c r="AM119" s="889"/>
      <c r="AN119" s="889"/>
      <c r="AO119" s="890"/>
      <c r="AP119" s="892" t="s">
        <v>441</v>
      </c>
      <c r="AQ119" s="893"/>
      <c r="AR119" s="893"/>
      <c r="AS119" s="893"/>
      <c r="AT119" s="894"/>
      <c r="AU119" s="934"/>
      <c r="AV119" s="935"/>
      <c r="AW119" s="935"/>
      <c r="AX119" s="935"/>
      <c r="AY119" s="935"/>
      <c r="AZ119" s="251" t="s">
        <v>186</v>
      </c>
      <c r="BA119" s="251"/>
      <c r="BB119" s="251"/>
      <c r="BC119" s="251"/>
      <c r="BD119" s="251"/>
      <c r="BE119" s="251"/>
      <c r="BF119" s="251"/>
      <c r="BG119" s="251"/>
      <c r="BH119" s="251"/>
      <c r="BI119" s="251"/>
      <c r="BJ119" s="251"/>
      <c r="BK119" s="251"/>
      <c r="BL119" s="251"/>
      <c r="BM119" s="251"/>
      <c r="BN119" s="251"/>
      <c r="BO119" s="877" t="s">
        <v>465</v>
      </c>
      <c r="BP119" s="878"/>
      <c r="BQ119" s="879">
        <v>19457355</v>
      </c>
      <c r="BR119" s="845"/>
      <c r="BS119" s="845"/>
      <c r="BT119" s="845"/>
      <c r="BU119" s="845"/>
      <c r="BV119" s="845">
        <v>18528160</v>
      </c>
      <c r="BW119" s="845"/>
      <c r="BX119" s="845"/>
      <c r="BY119" s="845"/>
      <c r="BZ119" s="845"/>
      <c r="CA119" s="845">
        <v>17387511</v>
      </c>
      <c r="CB119" s="845"/>
      <c r="CC119" s="845"/>
      <c r="CD119" s="845"/>
      <c r="CE119" s="845"/>
      <c r="CF119" s="748"/>
      <c r="CG119" s="749"/>
      <c r="CH119" s="749"/>
      <c r="CI119" s="749"/>
      <c r="CJ119" s="834"/>
      <c r="CK119" s="928"/>
      <c r="CL119" s="823"/>
      <c r="CM119" s="838" t="s">
        <v>466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411</v>
      </c>
      <c r="DH119" s="764"/>
      <c r="DI119" s="764"/>
      <c r="DJ119" s="764"/>
      <c r="DK119" s="765"/>
      <c r="DL119" s="766" t="s">
        <v>467</v>
      </c>
      <c r="DM119" s="764"/>
      <c r="DN119" s="764"/>
      <c r="DO119" s="764"/>
      <c r="DP119" s="765"/>
      <c r="DQ119" s="766" t="s">
        <v>411</v>
      </c>
      <c r="DR119" s="764"/>
      <c r="DS119" s="764"/>
      <c r="DT119" s="764"/>
      <c r="DU119" s="765"/>
      <c r="DV119" s="848" t="s">
        <v>411</v>
      </c>
      <c r="DW119" s="849"/>
      <c r="DX119" s="849"/>
      <c r="DY119" s="849"/>
      <c r="DZ119" s="850"/>
    </row>
    <row r="120" spans="1:130" s="230" customFormat="1" ht="26.25" customHeight="1" x14ac:dyDescent="0.15">
      <c r="A120" s="820"/>
      <c r="B120" s="821"/>
      <c r="C120" s="815" t="s">
        <v>440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411</v>
      </c>
      <c r="AB120" s="780"/>
      <c r="AC120" s="780"/>
      <c r="AD120" s="780"/>
      <c r="AE120" s="781"/>
      <c r="AF120" s="782" t="s">
        <v>468</v>
      </c>
      <c r="AG120" s="780"/>
      <c r="AH120" s="780"/>
      <c r="AI120" s="780"/>
      <c r="AJ120" s="781"/>
      <c r="AK120" s="782" t="s">
        <v>411</v>
      </c>
      <c r="AL120" s="780"/>
      <c r="AM120" s="780"/>
      <c r="AN120" s="780"/>
      <c r="AO120" s="781"/>
      <c r="AP120" s="824" t="s">
        <v>411</v>
      </c>
      <c r="AQ120" s="825"/>
      <c r="AR120" s="825"/>
      <c r="AS120" s="825"/>
      <c r="AT120" s="826"/>
      <c r="AU120" s="880" t="s">
        <v>469</v>
      </c>
      <c r="AV120" s="881"/>
      <c r="AW120" s="881"/>
      <c r="AX120" s="881"/>
      <c r="AY120" s="882"/>
      <c r="AZ120" s="860" t="s">
        <v>470</v>
      </c>
      <c r="BA120" s="808"/>
      <c r="BB120" s="808"/>
      <c r="BC120" s="808"/>
      <c r="BD120" s="808"/>
      <c r="BE120" s="808"/>
      <c r="BF120" s="808"/>
      <c r="BG120" s="808"/>
      <c r="BH120" s="808"/>
      <c r="BI120" s="808"/>
      <c r="BJ120" s="808"/>
      <c r="BK120" s="808"/>
      <c r="BL120" s="808"/>
      <c r="BM120" s="808"/>
      <c r="BN120" s="808"/>
      <c r="BO120" s="808"/>
      <c r="BP120" s="809"/>
      <c r="BQ120" s="861">
        <v>3997153</v>
      </c>
      <c r="BR120" s="842"/>
      <c r="BS120" s="842"/>
      <c r="BT120" s="842"/>
      <c r="BU120" s="842"/>
      <c r="BV120" s="842">
        <v>5117440</v>
      </c>
      <c r="BW120" s="842"/>
      <c r="BX120" s="842"/>
      <c r="BY120" s="842"/>
      <c r="BZ120" s="842"/>
      <c r="CA120" s="842">
        <v>5752844</v>
      </c>
      <c r="CB120" s="842"/>
      <c r="CC120" s="842"/>
      <c r="CD120" s="842"/>
      <c r="CE120" s="842"/>
      <c r="CF120" s="866">
        <v>63.4</v>
      </c>
      <c r="CG120" s="867"/>
      <c r="CH120" s="867"/>
      <c r="CI120" s="867"/>
      <c r="CJ120" s="867"/>
      <c r="CK120" s="868" t="s">
        <v>471</v>
      </c>
      <c r="CL120" s="852"/>
      <c r="CM120" s="852"/>
      <c r="CN120" s="852"/>
      <c r="CO120" s="853"/>
      <c r="CP120" s="872" t="s">
        <v>472</v>
      </c>
      <c r="CQ120" s="873"/>
      <c r="CR120" s="873"/>
      <c r="CS120" s="873"/>
      <c r="CT120" s="873"/>
      <c r="CU120" s="873"/>
      <c r="CV120" s="873"/>
      <c r="CW120" s="873"/>
      <c r="CX120" s="873"/>
      <c r="CY120" s="873"/>
      <c r="CZ120" s="873"/>
      <c r="DA120" s="873"/>
      <c r="DB120" s="873"/>
      <c r="DC120" s="873"/>
      <c r="DD120" s="873"/>
      <c r="DE120" s="873"/>
      <c r="DF120" s="874"/>
      <c r="DG120" s="861">
        <v>1469402</v>
      </c>
      <c r="DH120" s="842"/>
      <c r="DI120" s="842"/>
      <c r="DJ120" s="842"/>
      <c r="DK120" s="842"/>
      <c r="DL120" s="842">
        <v>1418924</v>
      </c>
      <c r="DM120" s="842"/>
      <c r="DN120" s="842"/>
      <c r="DO120" s="842"/>
      <c r="DP120" s="842"/>
      <c r="DQ120" s="842">
        <v>1337972</v>
      </c>
      <c r="DR120" s="842"/>
      <c r="DS120" s="842"/>
      <c r="DT120" s="842"/>
      <c r="DU120" s="842"/>
      <c r="DV120" s="843">
        <v>14.7</v>
      </c>
      <c r="DW120" s="843"/>
      <c r="DX120" s="843"/>
      <c r="DY120" s="843"/>
      <c r="DZ120" s="844"/>
    </row>
    <row r="121" spans="1:130" s="230" customFormat="1" ht="26.25" customHeight="1" x14ac:dyDescent="0.15">
      <c r="A121" s="820"/>
      <c r="B121" s="821"/>
      <c r="C121" s="863" t="s">
        <v>473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411</v>
      </c>
      <c r="AB121" s="780"/>
      <c r="AC121" s="780"/>
      <c r="AD121" s="780"/>
      <c r="AE121" s="781"/>
      <c r="AF121" s="782" t="s">
        <v>467</v>
      </c>
      <c r="AG121" s="780"/>
      <c r="AH121" s="780"/>
      <c r="AI121" s="780"/>
      <c r="AJ121" s="781"/>
      <c r="AK121" s="782" t="s">
        <v>467</v>
      </c>
      <c r="AL121" s="780"/>
      <c r="AM121" s="780"/>
      <c r="AN121" s="780"/>
      <c r="AO121" s="781"/>
      <c r="AP121" s="824" t="s">
        <v>411</v>
      </c>
      <c r="AQ121" s="825"/>
      <c r="AR121" s="825"/>
      <c r="AS121" s="825"/>
      <c r="AT121" s="826"/>
      <c r="AU121" s="883"/>
      <c r="AV121" s="884"/>
      <c r="AW121" s="884"/>
      <c r="AX121" s="884"/>
      <c r="AY121" s="885"/>
      <c r="AZ121" s="815" t="s">
        <v>474</v>
      </c>
      <c r="BA121" s="752"/>
      <c r="BB121" s="752"/>
      <c r="BC121" s="752"/>
      <c r="BD121" s="752"/>
      <c r="BE121" s="752"/>
      <c r="BF121" s="752"/>
      <c r="BG121" s="752"/>
      <c r="BH121" s="752"/>
      <c r="BI121" s="752"/>
      <c r="BJ121" s="752"/>
      <c r="BK121" s="752"/>
      <c r="BL121" s="752"/>
      <c r="BM121" s="752"/>
      <c r="BN121" s="752"/>
      <c r="BO121" s="752"/>
      <c r="BP121" s="753"/>
      <c r="BQ121" s="816">
        <v>1498076</v>
      </c>
      <c r="BR121" s="817"/>
      <c r="BS121" s="817"/>
      <c r="BT121" s="817"/>
      <c r="BU121" s="817"/>
      <c r="BV121" s="817">
        <v>1343416</v>
      </c>
      <c r="BW121" s="817"/>
      <c r="BX121" s="817"/>
      <c r="BY121" s="817"/>
      <c r="BZ121" s="817"/>
      <c r="CA121" s="817">
        <v>1103888</v>
      </c>
      <c r="CB121" s="817"/>
      <c r="CC121" s="817"/>
      <c r="CD121" s="817"/>
      <c r="CE121" s="817"/>
      <c r="CF121" s="875">
        <v>12.2</v>
      </c>
      <c r="CG121" s="876"/>
      <c r="CH121" s="876"/>
      <c r="CI121" s="876"/>
      <c r="CJ121" s="876"/>
      <c r="CK121" s="869"/>
      <c r="CL121" s="855"/>
      <c r="CM121" s="855"/>
      <c r="CN121" s="855"/>
      <c r="CO121" s="856"/>
      <c r="CP121" s="835" t="s">
        <v>405</v>
      </c>
      <c r="CQ121" s="836"/>
      <c r="CR121" s="836"/>
      <c r="CS121" s="836"/>
      <c r="CT121" s="836"/>
      <c r="CU121" s="836"/>
      <c r="CV121" s="836"/>
      <c r="CW121" s="836"/>
      <c r="CX121" s="836"/>
      <c r="CY121" s="836"/>
      <c r="CZ121" s="836"/>
      <c r="DA121" s="836"/>
      <c r="DB121" s="836"/>
      <c r="DC121" s="836"/>
      <c r="DD121" s="836"/>
      <c r="DE121" s="836"/>
      <c r="DF121" s="837"/>
      <c r="DG121" s="816">
        <v>10825</v>
      </c>
      <c r="DH121" s="817"/>
      <c r="DI121" s="817"/>
      <c r="DJ121" s="817"/>
      <c r="DK121" s="817"/>
      <c r="DL121" s="817">
        <v>7425</v>
      </c>
      <c r="DM121" s="817"/>
      <c r="DN121" s="817"/>
      <c r="DO121" s="817"/>
      <c r="DP121" s="817"/>
      <c r="DQ121" s="817">
        <v>5936</v>
      </c>
      <c r="DR121" s="817"/>
      <c r="DS121" s="817"/>
      <c r="DT121" s="817"/>
      <c r="DU121" s="817"/>
      <c r="DV121" s="794">
        <v>0.1</v>
      </c>
      <c r="DW121" s="794"/>
      <c r="DX121" s="794"/>
      <c r="DY121" s="794"/>
      <c r="DZ121" s="795"/>
    </row>
    <row r="122" spans="1:130" s="230" customFormat="1" ht="26.25" customHeight="1" x14ac:dyDescent="0.15">
      <c r="A122" s="820"/>
      <c r="B122" s="821"/>
      <c r="C122" s="815" t="s">
        <v>453</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411</v>
      </c>
      <c r="AB122" s="780"/>
      <c r="AC122" s="780"/>
      <c r="AD122" s="780"/>
      <c r="AE122" s="781"/>
      <c r="AF122" s="782" t="s">
        <v>411</v>
      </c>
      <c r="AG122" s="780"/>
      <c r="AH122" s="780"/>
      <c r="AI122" s="780"/>
      <c r="AJ122" s="781"/>
      <c r="AK122" s="782" t="s">
        <v>411</v>
      </c>
      <c r="AL122" s="780"/>
      <c r="AM122" s="780"/>
      <c r="AN122" s="780"/>
      <c r="AO122" s="781"/>
      <c r="AP122" s="824" t="s">
        <v>411</v>
      </c>
      <c r="AQ122" s="825"/>
      <c r="AR122" s="825"/>
      <c r="AS122" s="825"/>
      <c r="AT122" s="826"/>
      <c r="AU122" s="883"/>
      <c r="AV122" s="884"/>
      <c r="AW122" s="884"/>
      <c r="AX122" s="884"/>
      <c r="AY122" s="885"/>
      <c r="AZ122" s="838" t="s">
        <v>475</v>
      </c>
      <c r="BA122" s="839"/>
      <c r="BB122" s="839"/>
      <c r="BC122" s="839"/>
      <c r="BD122" s="839"/>
      <c r="BE122" s="839"/>
      <c r="BF122" s="839"/>
      <c r="BG122" s="839"/>
      <c r="BH122" s="839"/>
      <c r="BI122" s="839"/>
      <c r="BJ122" s="839"/>
      <c r="BK122" s="839"/>
      <c r="BL122" s="839"/>
      <c r="BM122" s="839"/>
      <c r="BN122" s="839"/>
      <c r="BO122" s="839"/>
      <c r="BP122" s="840"/>
      <c r="BQ122" s="879">
        <v>11834545</v>
      </c>
      <c r="BR122" s="845"/>
      <c r="BS122" s="845"/>
      <c r="BT122" s="845"/>
      <c r="BU122" s="845"/>
      <c r="BV122" s="845">
        <v>11595251</v>
      </c>
      <c r="BW122" s="845"/>
      <c r="BX122" s="845"/>
      <c r="BY122" s="845"/>
      <c r="BZ122" s="845"/>
      <c r="CA122" s="845">
        <v>10927286</v>
      </c>
      <c r="CB122" s="845"/>
      <c r="CC122" s="845"/>
      <c r="CD122" s="845"/>
      <c r="CE122" s="845"/>
      <c r="CF122" s="846">
        <v>120.4</v>
      </c>
      <c r="CG122" s="847"/>
      <c r="CH122" s="847"/>
      <c r="CI122" s="847"/>
      <c r="CJ122" s="847"/>
      <c r="CK122" s="869"/>
      <c r="CL122" s="855"/>
      <c r="CM122" s="855"/>
      <c r="CN122" s="855"/>
      <c r="CO122" s="856"/>
      <c r="CP122" s="835" t="s">
        <v>476</v>
      </c>
      <c r="CQ122" s="836"/>
      <c r="CR122" s="836"/>
      <c r="CS122" s="836"/>
      <c r="CT122" s="836"/>
      <c r="CU122" s="836"/>
      <c r="CV122" s="836"/>
      <c r="CW122" s="836"/>
      <c r="CX122" s="836"/>
      <c r="CY122" s="836"/>
      <c r="CZ122" s="836"/>
      <c r="DA122" s="836"/>
      <c r="DB122" s="836"/>
      <c r="DC122" s="836"/>
      <c r="DD122" s="836"/>
      <c r="DE122" s="836"/>
      <c r="DF122" s="837"/>
      <c r="DG122" s="816" t="s">
        <v>411</v>
      </c>
      <c r="DH122" s="817"/>
      <c r="DI122" s="817"/>
      <c r="DJ122" s="817"/>
      <c r="DK122" s="817"/>
      <c r="DL122" s="817" t="s">
        <v>467</v>
      </c>
      <c r="DM122" s="817"/>
      <c r="DN122" s="817"/>
      <c r="DO122" s="817"/>
      <c r="DP122" s="817"/>
      <c r="DQ122" s="817" t="s">
        <v>411</v>
      </c>
      <c r="DR122" s="817"/>
      <c r="DS122" s="817"/>
      <c r="DT122" s="817"/>
      <c r="DU122" s="817"/>
      <c r="DV122" s="794" t="s">
        <v>411</v>
      </c>
      <c r="DW122" s="794"/>
      <c r="DX122" s="794"/>
      <c r="DY122" s="794"/>
      <c r="DZ122" s="795"/>
    </row>
    <row r="123" spans="1:130" s="230" customFormat="1" ht="26.25" customHeight="1" x14ac:dyDescent="0.15">
      <c r="A123" s="820"/>
      <c r="B123" s="821"/>
      <c r="C123" s="815" t="s">
        <v>459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411</v>
      </c>
      <c r="AB123" s="780"/>
      <c r="AC123" s="780"/>
      <c r="AD123" s="780"/>
      <c r="AE123" s="781"/>
      <c r="AF123" s="782" t="s">
        <v>411</v>
      </c>
      <c r="AG123" s="780"/>
      <c r="AH123" s="780"/>
      <c r="AI123" s="780"/>
      <c r="AJ123" s="781"/>
      <c r="AK123" s="782" t="s">
        <v>411</v>
      </c>
      <c r="AL123" s="780"/>
      <c r="AM123" s="780"/>
      <c r="AN123" s="780"/>
      <c r="AO123" s="781"/>
      <c r="AP123" s="824" t="s">
        <v>411</v>
      </c>
      <c r="AQ123" s="825"/>
      <c r="AR123" s="825"/>
      <c r="AS123" s="825"/>
      <c r="AT123" s="826"/>
      <c r="AU123" s="886"/>
      <c r="AV123" s="887"/>
      <c r="AW123" s="887"/>
      <c r="AX123" s="887"/>
      <c r="AY123" s="887"/>
      <c r="AZ123" s="251" t="s">
        <v>186</v>
      </c>
      <c r="BA123" s="251"/>
      <c r="BB123" s="251"/>
      <c r="BC123" s="251"/>
      <c r="BD123" s="251"/>
      <c r="BE123" s="251"/>
      <c r="BF123" s="251"/>
      <c r="BG123" s="251"/>
      <c r="BH123" s="251"/>
      <c r="BI123" s="251"/>
      <c r="BJ123" s="251"/>
      <c r="BK123" s="251"/>
      <c r="BL123" s="251"/>
      <c r="BM123" s="251"/>
      <c r="BN123" s="251"/>
      <c r="BO123" s="877" t="s">
        <v>477</v>
      </c>
      <c r="BP123" s="878"/>
      <c r="BQ123" s="832">
        <v>17329774</v>
      </c>
      <c r="BR123" s="833"/>
      <c r="BS123" s="833"/>
      <c r="BT123" s="833"/>
      <c r="BU123" s="833"/>
      <c r="BV123" s="833">
        <v>18056107</v>
      </c>
      <c r="BW123" s="833"/>
      <c r="BX123" s="833"/>
      <c r="BY123" s="833"/>
      <c r="BZ123" s="833"/>
      <c r="CA123" s="833">
        <v>17784018</v>
      </c>
      <c r="CB123" s="833"/>
      <c r="CC123" s="833"/>
      <c r="CD123" s="833"/>
      <c r="CE123" s="833"/>
      <c r="CF123" s="748"/>
      <c r="CG123" s="749"/>
      <c r="CH123" s="749"/>
      <c r="CI123" s="749"/>
      <c r="CJ123" s="834"/>
      <c r="CK123" s="869"/>
      <c r="CL123" s="855"/>
      <c r="CM123" s="855"/>
      <c r="CN123" s="855"/>
      <c r="CO123" s="856"/>
      <c r="CP123" s="835" t="s">
        <v>478</v>
      </c>
      <c r="CQ123" s="836"/>
      <c r="CR123" s="836"/>
      <c r="CS123" s="836"/>
      <c r="CT123" s="836"/>
      <c r="CU123" s="836"/>
      <c r="CV123" s="836"/>
      <c r="CW123" s="836"/>
      <c r="CX123" s="836"/>
      <c r="CY123" s="836"/>
      <c r="CZ123" s="836"/>
      <c r="DA123" s="836"/>
      <c r="DB123" s="836"/>
      <c r="DC123" s="836"/>
      <c r="DD123" s="836"/>
      <c r="DE123" s="836"/>
      <c r="DF123" s="837"/>
      <c r="DG123" s="779" t="s">
        <v>411</v>
      </c>
      <c r="DH123" s="780"/>
      <c r="DI123" s="780"/>
      <c r="DJ123" s="780"/>
      <c r="DK123" s="781"/>
      <c r="DL123" s="782" t="s">
        <v>411</v>
      </c>
      <c r="DM123" s="780"/>
      <c r="DN123" s="780"/>
      <c r="DO123" s="780"/>
      <c r="DP123" s="781"/>
      <c r="DQ123" s="782" t="s">
        <v>411</v>
      </c>
      <c r="DR123" s="780"/>
      <c r="DS123" s="780"/>
      <c r="DT123" s="780"/>
      <c r="DU123" s="781"/>
      <c r="DV123" s="824" t="s">
        <v>411</v>
      </c>
      <c r="DW123" s="825"/>
      <c r="DX123" s="825"/>
      <c r="DY123" s="825"/>
      <c r="DZ123" s="826"/>
    </row>
    <row r="124" spans="1:130" s="230" customFormat="1" ht="26.25" customHeight="1" thickBot="1" x14ac:dyDescent="0.2">
      <c r="A124" s="820"/>
      <c r="B124" s="821"/>
      <c r="C124" s="815" t="s">
        <v>462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479</v>
      </c>
      <c r="AB124" s="780"/>
      <c r="AC124" s="780"/>
      <c r="AD124" s="780"/>
      <c r="AE124" s="781"/>
      <c r="AF124" s="782" t="s">
        <v>480</v>
      </c>
      <c r="AG124" s="780"/>
      <c r="AH124" s="780"/>
      <c r="AI124" s="780"/>
      <c r="AJ124" s="781"/>
      <c r="AK124" s="782" t="s">
        <v>468</v>
      </c>
      <c r="AL124" s="780"/>
      <c r="AM124" s="780"/>
      <c r="AN124" s="780"/>
      <c r="AO124" s="781"/>
      <c r="AP124" s="824" t="s">
        <v>411</v>
      </c>
      <c r="AQ124" s="825"/>
      <c r="AR124" s="825"/>
      <c r="AS124" s="825"/>
      <c r="AT124" s="826"/>
      <c r="AU124" s="827" t="s">
        <v>481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24.5</v>
      </c>
      <c r="BR124" s="831"/>
      <c r="BS124" s="831"/>
      <c r="BT124" s="831"/>
      <c r="BU124" s="831"/>
      <c r="BV124" s="831">
        <v>5</v>
      </c>
      <c r="BW124" s="831"/>
      <c r="BX124" s="831"/>
      <c r="BY124" s="831"/>
      <c r="BZ124" s="831"/>
      <c r="CA124" s="831" t="s">
        <v>411</v>
      </c>
      <c r="CB124" s="831"/>
      <c r="CC124" s="831"/>
      <c r="CD124" s="831"/>
      <c r="CE124" s="831"/>
      <c r="CF124" s="726"/>
      <c r="CG124" s="727"/>
      <c r="CH124" s="727"/>
      <c r="CI124" s="727"/>
      <c r="CJ124" s="862"/>
      <c r="CK124" s="870"/>
      <c r="CL124" s="870"/>
      <c r="CM124" s="870"/>
      <c r="CN124" s="870"/>
      <c r="CO124" s="871"/>
      <c r="CP124" s="835" t="s">
        <v>482</v>
      </c>
      <c r="CQ124" s="836"/>
      <c r="CR124" s="836"/>
      <c r="CS124" s="836"/>
      <c r="CT124" s="836"/>
      <c r="CU124" s="836"/>
      <c r="CV124" s="836"/>
      <c r="CW124" s="836"/>
      <c r="CX124" s="836"/>
      <c r="CY124" s="836"/>
      <c r="CZ124" s="836"/>
      <c r="DA124" s="836"/>
      <c r="DB124" s="836"/>
      <c r="DC124" s="836"/>
      <c r="DD124" s="836"/>
      <c r="DE124" s="836"/>
      <c r="DF124" s="837"/>
      <c r="DG124" s="763" t="s">
        <v>411</v>
      </c>
      <c r="DH124" s="764"/>
      <c r="DI124" s="764"/>
      <c r="DJ124" s="764"/>
      <c r="DK124" s="765"/>
      <c r="DL124" s="766" t="s">
        <v>483</v>
      </c>
      <c r="DM124" s="764"/>
      <c r="DN124" s="764"/>
      <c r="DO124" s="764"/>
      <c r="DP124" s="765"/>
      <c r="DQ124" s="766" t="s">
        <v>411</v>
      </c>
      <c r="DR124" s="764"/>
      <c r="DS124" s="764"/>
      <c r="DT124" s="764"/>
      <c r="DU124" s="765"/>
      <c r="DV124" s="848" t="s">
        <v>468</v>
      </c>
      <c r="DW124" s="849"/>
      <c r="DX124" s="849"/>
      <c r="DY124" s="849"/>
      <c r="DZ124" s="850"/>
    </row>
    <row r="125" spans="1:130" s="230" customFormat="1" ht="26.25" customHeight="1" x14ac:dyDescent="0.15">
      <c r="A125" s="820"/>
      <c r="B125" s="821"/>
      <c r="C125" s="815" t="s">
        <v>464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411</v>
      </c>
      <c r="AB125" s="780"/>
      <c r="AC125" s="780"/>
      <c r="AD125" s="780"/>
      <c r="AE125" s="781"/>
      <c r="AF125" s="782" t="s">
        <v>411</v>
      </c>
      <c r="AG125" s="780"/>
      <c r="AH125" s="780"/>
      <c r="AI125" s="780"/>
      <c r="AJ125" s="781"/>
      <c r="AK125" s="782" t="s">
        <v>411</v>
      </c>
      <c r="AL125" s="780"/>
      <c r="AM125" s="780"/>
      <c r="AN125" s="780"/>
      <c r="AO125" s="781"/>
      <c r="AP125" s="824" t="s">
        <v>411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484</v>
      </c>
      <c r="CL125" s="852"/>
      <c r="CM125" s="852"/>
      <c r="CN125" s="852"/>
      <c r="CO125" s="853"/>
      <c r="CP125" s="860" t="s">
        <v>485</v>
      </c>
      <c r="CQ125" s="808"/>
      <c r="CR125" s="808"/>
      <c r="CS125" s="808"/>
      <c r="CT125" s="808"/>
      <c r="CU125" s="808"/>
      <c r="CV125" s="808"/>
      <c r="CW125" s="808"/>
      <c r="CX125" s="808"/>
      <c r="CY125" s="808"/>
      <c r="CZ125" s="808"/>
      <c r="DA125" s="808"/>
      <c r="DB125" s="808"/>
      <c r="DC125" s="808"/>
      <c r="DD125" s="808"/>
      <c r="DE125" s="808"/>
      <c r="DF125" s="809"/>
      <c r="DG125" s="861" t="s">
        <v>411</v>
      </c>
      <c r="DH125" s="842"/>
      <c r="DI125" s="842"/>
      <c r="DJ125" s="842"/>
      <c r="DK125" s="842"/>
      <c r="DL125" s="842" t="s">
        <v>411</v>
      </c>
      <c r="DM125" s="842"/>
      <c r="DN125" s="842"/>
      <c r="DO125" s="842"/>
      <c r="DP125" s="842"/>
      <c r="DQ125" s="842" t="s">
        <v>468</v>
      </c>
      <c r="DR125" s="842"/>
      <c r="DS125" s="842"/>
      <c r="DT125" s="842"/>
      <c r="DU125" s="842"/>
      <c r="DV125" s="843" t="s">
        <v>411</v>
      </c>
      <c r="DW125" s="843"/>
      <c r="DX125" s="843"/>
      <c r="DY125" s="843"/>
      <c r="DZ125" s="844"/>
    </row>
    <row r="126" spans="1:130" s="230" customFormat="1" ht="26.25" customHeight="1" thickBot="1" x14ac:dyDescent="0.2">
      <c r="A126" s="820"/>
      <c r="B126" s="821"/>
      <c r="C126" s="815" t="s">
        <v>466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411</v>
      </c>
      <c r="AB126" s="780"/>
      <c r="AC126" s="780"/>
      <c r="AD126" s="780"/>
      <c r="AE126" s="781"/>
      <c r="AF126" s="782" t="s">
        <v>486</v>
      </c>
      <c r="AG126" s="780"/>
      <c r="AH126" s="780"/>
      <c r="AI126" s="780"/>
      <c r="AJ126" s="781"/>
      <c r="AK126" s="782" t="s">
        <v>411</v>
      </c>
      <c r="AL126" s="780"/>
      <c r="AM126" s="780"/>
      <c r="AN126" s="780"/>
      <c r="AO126" s="781"/>
      <c r="AP126" s="824" t="s">
        <v>411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487</v>
      </c>
      <c r="CQ126" s="752"/>
      <c r="CR126" s="752"/>
      <c r="CS126" s="752"/>
      <c r="CT126" s="752"/>
      <c r="CU126" s="752"/>
      <c r="CV126" s="752"/>
      <c r="CW126" s="752"/>
      <c r="CX126" s="752"/>
      <c r="CY126" s="752"/>
      <c r="CZ126" s="752"/>
      <c r="DA126" s="752"/>
      <c r="DB126" s="752"/>
      <c r="DC126" s="752"/>
      <c r="DD126" s="752"/>
      <c r="DE126" s="752"/>
      <c r="DF126" s="753"/>
      <c r="DG126" s="816" t="s">
        <v>411</v>
      </c>
      <c r="DH126" s="817"/>
      <c r="DI126" s="817"/>
      <c r="DJ126" s="817"/>
      <c r="DK126" s="817"/>
      <c r="DL126" s="817" t="s">
        <v>486</v>
      </c>
      <c r="DM126" s="817"/>
      <c r="DN126" s="817"/>
      <c r="DO126" s="817"/>
      <c r="DP126" s="817"/>
      <c r="DQ126" s="817" t="s">
        <v>411</v>
      </c>
      <c r="DR126" s="817"/>
      <c r="DS126" s="817"/>
      <c r="DT126" s="817"/>
      <c r="DU126" s="817"/>
      <c r="DV126" s="794" t="s">
        <v>411</v>
      </c>
      <c r="DW126" s="794"/>
      <c r="DX126" s="794"/>
      <c r="DY126" s="794"/>
      <c r="DZ126" s="795"/>
    </row>
    <row r="127" spans="1:130" s="230" customFormat="1" ht="26.25" customHeight="1" x14ac:dyDescent="0.15">
      <c r="A127" s="822"/>
      <c r="B127" s="823"/>
      <c r="C127" s="838" t="s">
        <v>488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468</v>
      </c>
      <c r="AB127" s="780"/>
      <c r="AC127" s="780"/>
      <c r="AD127" s="780"/>
      <c r="AE127" s="781"/>
      <c r="AF127" s="782" t="s">
        <v>411</v>
      </c>
      <c r="AG127" s="780"/>
      <c r="AH127" s="780"/>
      <c r="AI127" s="780"/>
      <c r="AJ127" s="781"/>
      <c r="AK127" s="782" t="s">
        <v>468</v>
      </c>
      <c r="AL127" s="780"/>
      <c r="AM127" s="780"/>
      <c r="AN127" s="780"/>
      <c r="AO127" s="781"/>
      <c r="AP127" s="824" t="s">
        <v>411</v>
      </c>
      <c r="AQ127" s="825"/>
      <c r="AR127" s="825"/>
      <c r="AS127" s="825"/>
      <c r="AT127" s="826"/>
      <c r="AU127" s="232"/>
      <c r="AV127" s="232"/>
      <c r="AW127" s="232"/>
      <c r="AX127" s="841" t="s">
        <v>489</v>
      </c>
      <c r="AY127" s="812"/>
      <c r="AZ127" s="812"/>
      <c r="BA127" s="812"/>
      <c r="BB127" s="812"/>
      <c r="BC127" s="812"/>
      <c r="BD127" s="812"/>
      <c r="BE127" s="813"/>
      <c r="BF127" s="811" t="s">
        <v>490</v>
      </c>
      <c r="BG127" s="812"/>
      <c r="BH127" s="812"/>
      <c r="BI127" s="812"/>
      <c r="BJ127" s="812"/>
      <c r="BK127" s="812"/>
      <c r="BL127" s="813"/>
      <c r="BM127" s="811" t="s">
        <v>491</v>
      </c>
      <c r="BN127" s="812"/>
      <c r="BO127" s="812"/>
      <c r="BP127" s="812"/>
      <c r="BQ127" s="812"/>
      <c r="BR127" s="812"/>
      <c r="BS127" s="813"/>
      <c r="BT127" s="811" t="s">
        <v>492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493</v>
      </c>
      <c r="CQ127" s="752"/>
      <c r="CR127" s="752"/>
      <c r="CS127" s="752"/>
      <c r="CT127" s="752"/>
      <c r="CU127" s="752"/>
      <c r="CV127" s="752"/>
      <c r="CW127" s="752"/>
      <c r="CX127" s="752"/>
      <c r="CY127" s="752"/>
      <c r="CZ127" s="752"/>
      <c r="DA127" s="752"/>
      <c r="DB127" s="752"/>
      <c r="DC127" s="752"/>
      <c r="DD127" s="752"/>
      <c r="DE127" s="752"/>
      <c r="DF127" s="753"/>
      <c r="DG127" s="816" t="s">
        <v>411</v>
      </c>
      <c r="DH127" s="817"/>
      <c r="DI127" s="817"/>
      <c r="DJ127" s="817"/>
      <c r="DK127" s="817"/>
      <c r="DL127" s="817" t="s">
        <v>411</v>
      </c>
      <c r="DM127" s="817"/>
      <c r="DN127" s="817"/>
      <c r="DO127" s="817"/>
      <c r="DP127" s="817"/>
      <c r="DQ127" s="817" t="s">
        <v>411</v>
      </c>
      <c r="DR127" s="817"/>
      <c r="DS127" s="817"/>
      <c r="DT127" s="817"/>
      <c r="DU127" s="817"/>
      <c r="DV127" s="794" t="s">
        <v>411</v>
      </c>
      <c r="DW127" s="794"/>
      <c r="DX127" s="794"/>
      <c r="DY127" s="794"/>
      <c r="DZ127" s="795"/>
    </row>
    <row r="128" spans="1:130" s="230" customFormat="1" ht="26.25" customHeight="1" thickBot="1" x14ac:dyDescent="0.2">
      <c r="A128" s="796" t="s">
        <v>494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495</v>
      </c>
      <c r="X128" s="798"/>
      <c r="Y128" s="798"/>
      <c r="Z128" s="799"/>
      <c r="AA128" s="800">
        <v>243799</v>
      </c>
      <c r="AB128" s="801"/>
      <c r="AC128" s="801"/>
      <c r="AD128" s="801"/>
      <c r="AE128" s="802"/>
      <c r="AF128" s="803">
        <v>224295</v>
      </c>
      <c r="AG128" s="801"/>
      <c r="AH128" s="801"/>
      <c r="AI128" s="801"/>
      <c r="AJ128" s="802"/>
      <c r="AK128" s="803">
        <v>178172</v>
      </c>
      <c r="AL128" s="801"/>
      <c r="AM128" s="801"/>
      <c r="AN128" s="801"/>
      <c r="AO128" s="802"/>
      <c r="AP128" s="804"/>
      <c r="AQ128" s="805"/>
      <c r="AR128" s="805"/>
      <c r="AS128" s="805"/>
      <c r="AT128" s="806"/>
      <c r="AU128" s="232"/>
      <c r="AV128" s="232"/>
      <c r="AW128" s="232"/>
      <c r="AX128" s="807" t="s">
        <v>496</v>
      </c>
      <c r="AY128" s="808"/>
      <c r="AZ128" s="808"/>
      <c r="BA128" s="808"/>
      <c r="BB128" s="808"/>
      <c r="BC128" s="808"/>
      <c r="BD128" s="808"/>
      <c r="BE128" s="809"/>
      <c r="BF128" s="786" t="s">
        <v>467</v>
      </c>
      <c r="BG128" s="787"/>
      <c r="BH128" s="787"/>
      <c r="BI128" s="787"/>
      <c r="BJ128" s="787"/>
      <c r="BK128" s="787"/>
      <c r="BL128" s="810"/>
      <c r="BM128" s="786">
        <v>13.31</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497</v>
      </c>
      <c r="CQ128" s="730"/>
      <c r="CR128" s="730"/>
      <c r="CS128" s="730"/>
      <c r="CT128" s="730"/>
      <c r="CU128" s="730"/>
      <c r="CV128" s="730"/>
      <c r="CW128" s="730"/>
      <c r="CX128" s="730"/>
      <c r="CY128" s="730"/>
      <c r="CZ128" s="730"/>
      <c r="DA128" s="730"/>
      <c r="DB128" s="730"/>
      <c r="DC128" s="730"/>
      <c r="DD128" s="730"/>
      <c r="DE128" s="730"/>
      <c r="DF128" s="731"/>
      <c r="DG128" s="790" t="s">
        <v>468</v>
      </c>
      <c r="DH128" s="791"/>
      <c r="DI128" s="791"/>
      <c r="DJ128" s="791"/>
      <c r="DK128" s="791"/>
      <c r="DL128" s="791" t="s">
        <v>411</v>
      </c>
      <c r="DM128" s="791"/>
      <c r="DN128" s="791"/>
      <c r="DO128" s="791"/>
      <c r="DP128" s="791"/>
      <c r="DQ128" s="791" t="s">
        <v>411</v>
      </c>
      <c r="DR128" s="791"/>
      <c r="DS128" s="791"/>
      <c r="DT128" s="791"/>
      <c r="DU128" s="791"/>
      <c r="DV128" s="792" t="s">
        <v>411</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498</v>
      </c>
      <c r="X129" s="777"/>
      <c r="Y129" s="777"/>
      <c r="Z129" s="778"/>
      <c r="AA129" s="779">
        <v>9700034</v>
      </c>
      <c r="AB129" s="780"/>
      <c r="AC129" s="780"/>
      <c r="AD129" s="780"/>
      <c r="AE129" s="781"/>
      <c r="AF129" s="782">
        <v>10306635</v>
      </c>
      <c r="AG129" s="780"/>
      <c r="AH129" s="780"/>
      <c r="AI129" s="780"/>
      <c r="AJ129" s="781"/>
      <c r="AK129" s="782">
        <v>10113401</v>
      </c>
      <c r="AL129" s="780"/>
      <c r="AM129" s="780"/>
      <c r="AN129" s="780"/>
      <c r="AO129" s="781"/>
      <c r="AP129" s="783"/>
      <c r="AQ129" s="784"/>
      <c r="AR129" s="784"/>
      <c r="AS129" s="784"/>
      <c r="AT129" s="785"/>
      <c r="AU129" s="233"/>
      <c r="AV129" s="233"/>
      <c r="AW129" s="233"/>
      <c r="AX129" s="751" t="s">
        <v>499</v>
      </c>
      <c r="AY129" s="752"/>
      <c r="AZ129" s="752"/>
      <c r="BA129" s="752"/>
      <c r="BB129" s="752"/>
      <c r="BC129" s="752"/>
      <c r="BD129" s="752"/>
      <c r="BE129" s="753"/>
      <c r="BF129" s="770" t="s">
        <v>411</v>
      </c>
      <c r="BG129" s="771"/>
      <c r="BH129" s="771"/>
      <c r="BI129" s="771"/>
      <c r="BJ129" s="771"/>
      <c r="BK129" s="771"/>
      <c r="BL129" s="772"/>
      <c r="BM129" s="770">
        <v>18.309999999999999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501</v>
      </c>
      <c r="X130" s="777"/>
      <c r="Y130" s="777"/>
      <c r="Z130" s="778"/>
      <c r="AA130" s="779">
        <v>1040729</v>
      </c>
      <c r="AB130" s="780"/>
      <c r="AC130" s="780"/>
      <c r="AD130" s="780"/>
      <c r="AE130" s="781"/>
      <c r="AF130" s="782">
        <v>1034271</v>
      </c>
      <c r="AG130" s="780"/>
      <c r="AH130" s="780"/>
      <c r="AI130" s="780"/>
      <c r="AJ130" s="781"/>
      <c r="AK130" s="782">
        <v>1034739</v>
      </c>
      <c r="AL130" s="780"/>
      <c r="AM130" s="780"/>
      <c r="AN130" s="780"/>
      <c r="AO130" s="781"/>
      <c r="AP130" s="783"/>
      <c r="AQ130" s="784"/>
      <c r="AR130" s="784"/>
      <c r="AS130" s="784"/>
      <c r="AT130" s="785"/>
      <c r="AU130" s="233"/>
      <c r="AV130" s="233"/>
      <c r="AW130" s="233"/>
      <c r="AX130" s="751" t="s">
        <v>502</v>
      </c>
      <c r="AY130" s="752"/>
      <c r="AZ130" s="752"/>
      <c r="BA130" s="752"/>
      <c r="BB130" s="752"/>
      <c r="BC130" s="752"/>
      <c r="BD130" s="752"/>
      <c r="BE130" s="753"/>
      <c r="BF130" s="754">
        <v>7.1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503</v>
      </c>
      <c r="X131" s="761"/>
      <c r="Y131" s="761"/>
      <c r="Z131" s="762"/>
      <c r="AA131" s="763">
        <v>8659305</v>
      </c>
      <c r="AB131" s="764"/>
      <c r="AC131" s="764"/>
      <c r="AD131" s="764"/>
      <c r="AE131" s="765"/>
      <c r="AF131" s="766">
        <v>9272364</v>
      </c>
      <c r="AG131" s="764"/>
      <c r="AH131" s="764"/>
      <c r="AI131" s="764"/>
      <c r="AJ131" s="765"/>
      <c r="AK131" s="766">
        <v>9078662</v>
      </c>
      <c r="AL131" s="764"/>
      <c r="AM131" s="764"/>
      <c r="AN131" s="764"/>
      <c r="AO131" s="765"/>
      <c r="AP131" s="767"/>
      <c r="AQ131" s="768"/>
      <c r="AR131" s="768"/>
      <c r="AS131" s="768"/>
      <c r="AT131" s="769"/>
      <c r="AU131" s="233"/>
      <c r="AV131" s="233"/>
      <c r="AW131" s="233"/>
      <c r="AX131" s="729" t="s">
        <v>504</v>
      </c>
      <c r="AY131" s="730"/>
      <c r="AZ131" s="730"/>
      <c r="BA131" s="730"/>
      <c r="BB131" s="730"/>
      <c r="BC131" s="730"/>
      <c r="BD131" s="730"/>
      <c r="BE131" s="731"/>
      <c r="BF131" s="732" t="s">
        <v>468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506</v>
      </c>
      <c r="W132" s="742"/>
      <c r="X132" s="742"/>
      <c r="Y132" s="742"/>
      <c r="Z132" s="743"/>
      <c r="AA132" s="744">
        <v>7.3716193160000003</v>
      </c>
      <c r="AB132" s="745"/>
      <c r="AC132" s="745"/>
      <c r="AD132" s="745"/>
      <c r="AE132" s="746"/>
      <c r="AF132" s="747">
        <v>6.9168984309999999</v>
      </c>
      <c r="AG132" s="745"/>
      <c r="AH132" s="745"/>
      <c r="AI132" s="745"/>
      <c r="AJ132" s="746"/>
      <c r="AK132" s="747">
        <v>7.2155566540000002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507</v>
      </c>
      <c r="W133" s="721"/>
      <c r="X133" s="721"/>
      <c r="Y133" s="721"/>
      <c r="Z133" s="722"/>
      <c r="AA133" s="723">
        <v>7.7</v>
      </c>
      <c r="AB133" s="724"/>
      <c r="AC133" s="724"/>
      <c r="AD133" s="724"/>
      <c r="AE133" s="725"/>
      <c r="AF133" s="723">
        <v>7.4</v>
      </c>
      <c r="AG133" s="724"/>
      <c r="AH133" s="724"/>
      <c r="AI133" s="724"/>
      <c r="AJ133" s="725"/>
      <c r="AK133" s="723">
        <v>7.1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cxGRhOKjBHy5ZA/KwNlAYi7cGg/ur89fnsSYCIfqTcUpVuB6TfWLbnPMBFbfu3dj2ESOQH38bUO+KVWGBtpWg==" saltValue="RGm8H5xk4DZYLJDNpntVI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60" zoomScaleNormal="85" zoomScaleSheetLayoutView="100" workbookViewId="0">
      <selection activeCell="AV52" sqref="AV52"/>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I2KhHaop6A1c8SBJyOogaupIh6tmXJUcjMkL70N7ZRGiHHA1lKfqCcvY8EoWEYPZOR8O7csWGur0Rce1MCohMA==" saltValue="EeEx91NVVs/AOyHWWl94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73"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mPHoj+ns2d211T/W3gO6NeBomEKhDWEgOGqtpUxWacyaqzc8SBC86N//2W8KUAFbEp/HjNyuKupP4HEAiXjmw==" saltValue="7XSl6192b6VsvulLiyCXi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D52"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511</v>
      </c>
      <c r="AP7" s="272"/>
      <c r="AQ7" s="273" t="s">
        <v>512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513</v>
      </c>
      <c r="AQ8" s="279" t="s">
        <v>514</v>
      </c>
      <c r="AR8" s="280" t="s">
        <v>515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516</v>
      </c>
      <c r="AL9" s="1131"/>
      <c r="AM9" s="1131"/>
      <c r="AN9" s="1132"/>
      <c r="AO9" s="281">
        <v>3470630</v>
      </c>
      <c r="AP9" s="281">
        <v>70250</v>
      </c>
      <c r="AQ9" s="282">
        <v>105319</v>
      </c>
      <c r="AR9" s="283">
        <v>-33.299999999999997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517</v>
      </c>
      <c r="AL10" s="1131"/>
      <c r="AM10" s="1131"/>
      <c r="AN10" s="1132"/>
      <c r="AO10" s="284">
        <v>21624</v>
      </c>
      <c r="AP10" s="284">
        <v>438</v>
      </c>
      <c r="AQ10" s="285">
        <v>9860</v>
      </c>
      <c r="AR10" s="286">
        <v>-95.6</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518</v>
      </c>
      <c r="AL11" s="1131"/>
      <c r="AM11" s="1131"/>
      <c r="AN11" s="1132"/>
      <c r="AO11" s="284">
        <v>67019</v>
      </c>
      <c r="AP11" s="284">
        <v>1357</v>
      </c>
      <c r="AQ11" s="285">
        <v>1656</v>
      </c>
      <c r="AR11" s="286">
        <v>-18.100000000000001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519</v>
      </c>
      <c r="AL12" s="1131"/>
      <c r="AM12" s="1131"/>
      <c r="AN12" s="1132"/>
      <c r="AO12" s="284" t="s">
        <v>520</v>
      </c>
      <c r="AP12" s="284" t="s">
        <v>520</v>
      </c>
      <c r="AQ12" s="285">
        <v>3</v>
      </c>
      <c r="AR12" s="286" t="s">
        <v>520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521</v>
      </c>
      <c r="AL13" s="1131"/>
      <c r="AM13" s="1131"/>
      <c r="AN13" s="1132"/>
      <c r="AO13" s="284">
        <v>190897</v>
      </c>
      <c r="AP13" s="284">
        <v>3864</v>
      </c>
      <c r="AQ13" s="285">
        <v>4056</v>
      </c>
      <c r="AR13" s="286">
        <v>-4.7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522</v>
      </c>
      <c r="AL14" s="1131"/>
      <c r="AM14" s="1131"/>
      <c r="AN14" s="1132"/>
      <c r="AO14" s="284">
        <v>47427</v>
      </c>
      <c r="AP14" s="284">
        <v>960</v>
      </c>
      <c r="AQ14" s="285">
        <v>2339</v>
      </c>
      <c r="AR14" s="286">
        <v>-59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523</v>
      </c>
      <c r="AL15" s="1134"/>
      <c r="AM15" s="1134"/>
      <c r="AN15" s="1135"/>
      <c r="AO15" s="284">
        <v>-177944</v>
      </c>
      <c r="AP15" s="284">
        <v>-3602</v>
      </c>
      <c r="AQ15" s="285">
        <v>-7717</v>
      </c>
      <c r="AR15" s="286">
        <v>-53.3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186</v>
      </c>
      <c r="AL16" s="1134"/>
      <c r="AM16" s="1134"/>
      <c r="AN16" s="1135"/>
      <c r="AO16" s="284">
        <v>3619653</v>
      </c>
      <c r="AP16" s="284">
        <v>73266</v>
      </c>
      <c r="AQ16" s="285">
        <v>115515</v>
      </c>
      <c r="AR16" s="286">
        <v>-36.6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528</v>
      </c>
      <c r="AL21" s="1137"/>
      <c r="AM21" s="1137"/>
      <c r="AN21" s="1138"/>
      <c r="AO21" s="297">
        <v>8.32</v>
      </c>
      <c r="AP21" s="298">
        <v>10.69</v>
      </c>
      <c r="AQ21" s="299">
        <v>-2.37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529</v>
      </c>
      <c r="AL22" s="1137"/>
      <c r="AM22" s="1137"/>
      <c r="AN22" s="1138"/>
      <c r="AO22" s="302">
        <v>99</v>
      </c>
      <c r="AP22" s="303">
        <v>97.4</v>
      </c>
      <c r="AQ22" s="304">
        <v>1.6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511</v>
      </c>
      <c r="AP30" s="272"/>
      <c r="AQ30" s="273" t="s">
        <v>512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513</v>
      </c>
      <c r="AQ31" s="279" t="s">
        <v>514</v>
      </c>
      <c r="AR31" s="280" t="s">
        <v>515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533</v>
      </c>
      <c r="AL32" s="1121"/>
      <c r="AM32" s="1121"/>
      <c r="AN32" s="1122"/>
      <c r="AO32" s="312">
        <v>1700472</v>
      </c>
      <c r="AP32" s="312">
        <v>34420</v>
      </c>
      <c r="AQ32" s="313">
        <v>74824</v>
      </c>
      <c r="AR32" s="314">
        <v>-54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534</v>
      </c>
      <c r="AL33" s="1121"/>
      <c r="AM33" s="1121"/>
      <c r="AN33" s="1122"/>
      <c r="AO33" s="312" t="s">
        <v>520</v>
      </c>
      <c r="AP33" s="312" t="s">
        <v>520</v>
      </c>
      <c r="AQ33" s="313" t="s">
        <v>520</v>
      </c>
      <c r="AR33" s="314" t="s">
        <v>520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535</v>
      </c>
      <c r="AL34" s="1121"/>
      <c r="AM34" s="1121"/>
      <c r="AN34" s="1122"/>
      <c r="AO34" s="312" t="s">
        <v>520</v>
      </c>
      <c r="AP34" s="312" t="s">
        <v>520</v>
      </c>
      <c r="AQ34" s="313">
        <v>1</v>
      </c>
      <c r="AR34" s="314" t="s">
        <v>520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536</v>
      </c>
      <c r="AL35" s="1121"/>
      <c r="AM35" s="1121"/>
      <c r="AN35" s="1122"/>
      <c r="AO35" s="312">
        <v>167515</v>
      </c>
      <c r="AP35" s="312">
        <v>3391</v>
      </c>
      <c r="AQ35" s="313">
        <v>17427</v>
      </c>
      <c r="AR35" s="314">
        <v>-80.5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537</v>
      </c>
      <c r="AL36" s="1121"/>
      <c r="AM36" s="1121"/>
      <c r="AN36" s="1122"/>
      <c r="AO36" s="312" t="s">
        <v>520</v>
      </c>
      <c r="AP36" s="312" t="s">
        <v>520</v>
      </c>
      <c r="AQ36" s="313">
        <v>2447</v>
      </c>
      <c r="AR36" s="314" t="s">
        <v>520</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538</v>
      </c>
      <c r="AL37" s="1121"/>
      <c r="AM37" s="1121"/>
      <c r="AN37" s="1122"/>
      <c r="AO37" s="312" t="s">
        <v>520</v>
      </c>
      <c r="AP37" s="312" t="s">
        <v>520</v>
      </c>
      <c r="AQ37" s="313">
        <v>591</v>
      </c>
      <c r="AR37" s="314" t="s">
        <v>520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539</v>
      </c>
      <c r="AL38" s="1124"/>
      <c r="AM38" s="1124"/>
      <c r="AN38" s="1125"/>
      <c r="AO38" s="315" t="s">
        <v>520</v>
      </c>
      <c r="AP38" s="315" t="s">
        <v>520</v>
      </c>
      <c r="AQ38" s="316">
        <v>2</v>
      </c>
      <c r="AR38" s="304" t="s">
        <v>520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540</v>
      </c>
      <c r="AL39" s="1124"/>
      <c r="AM39" s="1124"/>
      <c r="AN39" s="1125"/>
      <c r="AO39" s="312">
        <v>-178172</v>
      </c>
      <c r="AP39" s="312">
        <v>-3606</v>
      </c>
      <c r="AQ39" s="313">
        <v>-3618</v>
      </c>
      <c r="AR39" s="314">
        <v>-0.3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541</v>
      </c>
      <c r="AL40" s="1121"/>
      <c r="AM40" s="1121"/>
      <c r="AN40" s="1122"/>
      <c r="AO40" s="312">
        <v>-1034739</v>
      </c>
      <c r="AP40" s="312">
        <v>-20944</v>
      </c>
      <c r="AQ40" s="313">
        <v>-63812</v>
      </c>
      <c r="AR40" s="314">
        <v>-67.2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655076</v>
      </c>
      <c r="AP41" s="312">
        <v>13260</v>
      </c>
      <c r="AQ41" s="313">
        <v>27863</v>
      </c>
      <c r="AR41" s="314">
        <v>-52.4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511</v>
      </c>
      <c r="AN49" s="1115" t="s">
        <v>545</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546</v>
      </c>
      <c r="AO50" s="329" t="s">
        <v>547</v>
      </c>
      <c r="AP50" s="330" t="s">
        <v>548</v>
      </c>
      <c r="AQ50" s="331" t="s">
        <v>549</v>
      </c>
      <c r="AR50" s="332" t="s">
        <v>550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741926</v>
      </c>
      <c r="AN51" s="334">
        <v>14779</v>
      </c>
      <c r="AO51" s="335">
        <v>-27.7</v>
      </c>
      <c r="AP51" s="336">
        <v>85173</v>
      </c>
      <c r="AQ51" s="337">
        <v>-4.3</v>
      </c>
      <c r="AR51" s="338">
        <v>-23.4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320194</v>
      </c>
      <c r="AN52" s="342">
        <v>6378</v>
      </c>
      <c r="AO52" s="343">
        <v>-31.1</v>
      </c>
      <c r="AP52" s="344">
        <v>43913</v>
      </c>
      <c r="AQ52" s="345">
        <v>-3.4</v>
      </c>
      <c r="AR52" s="346">
        <v>-27.7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1119104</v>
      </c>
      <c r="AN53" s="334">
        <v>22273</v>
      </c>
      <c r="AO53" s="335">
        <v>50.7</v>
      </c>
      <c r="AP53" s="336">
        <v>94081</v>
      </c>
      <c r="AQ53" s="337">
        <v>10.5</v>
      </c>
      <c r="AR53" s="338">
        <v>40.200000000000003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307153</v>
      </c>
      <c r="AN54" s="342">
        <v>6113</v>
      </c>
      <c r="AO54" s="343">
        <v>-4.2</v>
      </c>
      <c r="AP54" s="344">
        <v>48949</v>
      </c>
      <c r="AQ54" s="345">
        <v>11.5</v>
      </c>
      <c r="AR54" s="346">
        <v>-15.7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1501534</v>
      </c>
      <c r="AN55" s="334">
        <v>29985</v>
      </c>
      <c r="AO55" s="335">
        <v>34.6</v>
      </c>
      <c r="AP55" s="336">
        <v>92632</v>
      </c>
      <c r="AQ55" s="337">
        <v>-1.5</v>
      </c>
      <c r="AR55" s="338">
        <v>36.1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330745</v>
      </c>
      <c r="AN56" s="342">
        <v>6605</v>
      </c>
      <c r="AO56" s="343">
        <v>8</v>
      </c>
      <c r="AP56" s="344">
        <v>47978</v>
      </c>
      <c r="AQ56" s="345">
        <v>-2</v>
      </c>
      <c r="AR56" s="346">
        <v>10</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1496640</v>
      </c>
      <c r="AN57" s="334">
        <v>30294</v>
      </c>
      <c r="AO57" s="335">
        <v>1</v>
      </c>
      <c r="AP57" s="336">
        <v>96469</v>
      </c>
      <c r="AQ57" s="337">
        <v>4.0999999999999996</v>
      </c>
      <c r="AR57" s="338">
        <v>-3.1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705484</v>
      </c>
      <c r="AN58" s="342">
        <v>14280</v>
      </c>
      <c r="AO58" s="343">
        <v>116.2</v>
      </c>
      <c r="AP58" s="344">
        <v>49775</v>
      </c>
      <c r="AQ58" s="345">
        <v>3.7</v>
      </c>
      <c r="AR58" s="346">
        <v>112.5</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1107454</v>
      </c>
      <c r="AN59" s="334">
        <v>22416</v>
      </c>
      <c r="AO59" s="335">
        <v>-26</v>
      </c>
      <c r="AP59" s="336">
        <v>85743</v>
      </c>
      <c r="AQ59" s="337">
        <v>-11.1</v>
      </c>
      <c r="AR59" s="338">
        <v>-14.9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788002</v>
      </c>
      <c r="AN60" s="342">
        <v>15950</v>
      </c>
      <c r="AO60" s="343">
        <v>11.7</v>
      </c>
      <c r="AP60" s="344">
        <v>45231</v>
      </c>
      <c r="AQ60" s="345">
        <v>-9.1</v>
      </c>
      <c r="AR60" s="346">
        <v>20.8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1193332</v>
      </c>
      <c r="AN61" s="349">
        <v>23949</v>
      </c>
      <c r="AO61" s="350">
        <v>6.5</v>
      </c>
      <c r="AP61" s="351">
        <v>90820</v>
      </c>
      <c r="AQ61" s="352">
        <v>-0.5</v>
      </c>
      <c r="AR61" s="338">
        <v>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490316</v>
      </c>
      <c r="AN62" s="342">
        <v>9865</v>
      </c>
      <c r="AO62" s="343">
        <v>20.100000000000001</v>
      </c>
      <c r="AP62" s="344">
        <v>47169</v>
      </c>
      <c r="AQ62" s="345">
        <v>0.1</v>
      </c>
      <c r="AR62" s="346">
        <v>20</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7x3inxmvwKFo4BXg7asL3zlS/rwvq8YMnXi9xsQS876TGyDLvQiGJjLTvyW986qVgRrnTcg6rzzcSKT4dNgsFg==" saltValue="uWUpZIoFUtv08vHdHgs9s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1"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559</v>
      </c>
    </row>
    <row r="120" spans="125:125" ht="13.5" hidden="1" customHeight="1" x14ac:dyDescent="0.15"/>
    <row r="121" spans="125:125" ht="13.5" hidden="1" customHeight="1" x14ac:dyDescent="0.15">
      <c r="DU121" s="259"/>
    </row>
  </sheetData>
  <sheetProtection algorithmName="SHA-512" hashValue="zVuK45QXO8ViN82vaTYvMB5xZVcrM0LrUn+QviJOrto2KRoYvOnFga50ec3qpCbggqkaIQGmtLno9tjF/ArDOw==" saltValue="nPPshY65AypV/pGO6zIzx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0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560</v>
      </c>
    </row>
  </sheetData>
  <sheetProtection algorithmName="SHA-512" hashValue="iqfM/3/JG99Kf7gq02eG05cMsXiTom4c0K7XtqN2NcRti8xOa9Zi1d2prIdDRrVhT2vM7ggyOOPkFG4F3ERf/g==" saltValue="czklYfGsJqScSm6jE3B80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39" t="s">
        <v>3</v>
      </c>
      <c r="D47" s="1139"/>
      <c r="E47" s="1140"/>
      <c r="F47" s="11">
        <v>12.32</v>
      </c>
      <c r="G47" s="12">
        <v>5.95</v>
      </c>
      <c r="H47" s="12">
        <v>12.63</v>
      </c>
      <c r="I47" s="12">
        <v>19.46</v>
      </c>
      <c r="J47" s="13">
        <v>20.059999999999999</v>
      </c>
    </row>
    <row r="48" spans="2:10" ht="57.75" customHeight="1" x14ac:dyDescent="0.15">
      <c r="B48" s="14"/>
      <c r="C48" s="1141" t="s">
        <v>4</v>
      </c>
      <c r="D48" s="1141"/>
      <c r="E48" s="1142"/>
      <c r="F48" s="15">
        <v>7</v>
      </c>
      <c r="G48" s="16">
        <v>10.06</v>
      </c>
      <c r="H48" s="16">
        <v>9.2100000000000009</v>
      </c>
      <c r="I48" s="16">
        <v>11.36</v>
      </c>
      <c r="J48" s="17">
        <v>9.15</v>
      </c>
    </row>
    <row r="49" spans="2:10" ht="57.75" customHeight="1" thickBot="1" x14ac:dyDescent="0.2">
      <c r="B49" s="18"/>
      <c r="C49" s="1143" t="s">
        <v>5</v>
      </c>
      <c r="D49" s="1143"/>
      <c r="E49" s="1144"/>
      <c r="F49" s="19">
        <v>0.54</v>
      </c>
      <c r="G49" s="20" t="s">
        <v>566</v>
      </c>
      <c r="H49" s="20">
        <v>6.52</v>
      </c>
      <c r="I49" s="20">
        <v>10.27</v>
      </c>
      <c r="J49" s="21" t="s">
        <v>567</v>
      </c>
    </row>
    <row r="50" spans="2:10" x14ac:dyDescent="0.15"/>
  </sheetData>
  <sheetProtection algorithmName="SHA-512" hashValue="6SWlCCr4fohFoJiE70lTVwIdNx0V2gLozUeUdQWNxW/YolDxoE26MhPQhQwO3bzOWtA/I7ppTAoM3g4TfrcNog==" saltValue="6vMaPF32/T70eiEfF8A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2024-03-17T03:22:05Z</cp:lastPrinted>
  <dcterms:created xsi:type="dcterms:W3CDTF">2024-03-14T01:51:33Z</dcterms:created>
  <dcterms:modified xsi:type="dcterms:W3CDTF">2024-03-28T00:30:41Z</dcterms:modified>
  <cp:category/>
</cp:coreProperties>
</file>