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76" yWindow="60" windowWidth="14940" windowHeight="78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C34" i="9"/>
  <c r="C35" i="9" s="1"/>
  <c r="U34" i="9" l="1"/>
  <c r="U35" i="9" s="1"/>
  <c r="U36"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alcChain>
</file>

<file path=xl/sharedStrings.xml><?xml version="1.0" encoding="utf-8"?>
<sst xmlns="http://schemas.openxmlformats.org/spreadsheetml/2006/main" count="1014" uniqueCount="544">
  <si>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</si>
  <si>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</si>
  <si>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</si>
  <si>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</si>
  <si>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</si>
  <si>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</si>
  <si>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</si>
  <si>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</si>
  <si>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</si>
  <si>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</si>
  <si>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</si>
  <si>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</si>
  <si>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</si>
  <si>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</si>
  <si>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</si>
  <si>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</si>
  <si>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</si>
  <si>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</si>
  <si>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</si>
  <si>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</si>
  <si>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</si>
  <si>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</si>
  <si>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</si>
  <si>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</si>
  <si>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</si>
  <si>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</si>
  <si>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</si>
  <si>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</si>
  <si>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</si>
  <si>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</si>
  <si>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</si>
  <si>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</si>
  <si>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</si>
  <si>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</si>
  <si>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</si>
  <si>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</si>
  <si>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</si>
  <si>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</si>
  <si>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</si>
  <si>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</si>
  <si>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</si>
  <si>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</si>
  <si>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</si>
  <si>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</si>
  <si>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</si>
  <si>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</si>
  <si>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</si>
  <si>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</si>
  <si>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</si>
  <si>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</si>
  <si>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</si>
  <si>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</si>
  <si>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</si>
  <si>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</si>
  <si>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</si>
  <si>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</si>
  <si>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</si>
  <si>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</si>
  <si>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</si>
  <si>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</si>
  <si>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</si>
  <si>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</si>
  <si>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</si>
  <si>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</si>
  <si>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</si>
  <si>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</si>
  <si>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</si>
  <si>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</si>
  <si>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</si>
  <si>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</si>
  <si>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</si>
  <si>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</si>
  <si>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</si>
  <si>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</si>
  <si>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</si>
  <si>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</si>
  <si>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</si>
  <si>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</si>
  <si>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</si>
  <si>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</si>
  <si>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</si>
  <si>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</si>
  <si>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富里市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</si>
  <si>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</si>
  <si>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</si>
  <si>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</si>
  <si>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</si>
  <si>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</si>
  <si>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</si>
  <si>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</si>
  <si>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</si>
  <si>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</si>
  <si>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</si>
  <si>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</si>
  <si>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</si>
  <si>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</si>
  <si>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</si>
  <si>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</si>
  <si>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</si>
  <si>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</si>
  <si>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</si>
  <si>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</si>
  <si>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</si>
  <si>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</si>
  <si>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</si>
  <si>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</si>
  <si>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</si>
  <si>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</si>
  <si>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</si>
  <si>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</si>
  <si>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</si>
  <si>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</si>
  <si>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</si>
  <si>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</si>
  <si>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</si>
  <si>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</si>
  <si>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</si>
  <si>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</si>
  <si>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</si>
  <si>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</si>
  <si>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</si>
  <si>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</si>
  <si>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</si>
  <si>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</si>
  <si>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</si>
  <si>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</si>
  <si>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</si>
  <si>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</si>
  <si>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</si>
  <si>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</si>
  <si>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</si>
  <si>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</si>
  <si>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</si>
  <si>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</si>
  <si>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</si>
  <si>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</si>
  <si>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</si>
  <si>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</si>
  <si>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</si>
  <si>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</si>
  <si>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</si>
  <si>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</si>
  <si>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</si>
  <si>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</si>
  <si>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</si>
  <si>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</si>
  <si>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</si>
  <si>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</si>
  <si>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</si>
  <si>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</si>
  <si>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</si>
  <si>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</si>
  <si>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</si>
  <si>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</si>
  <si>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</si>
  <si>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</si>
  <si>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</si>
  <si>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</si>
  <si>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</si>
  <si>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</si>
  <si>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</si>
  <si>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</si>
  <si>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</si>
  <si>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</si>
  <si>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</si>
  <si>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</si>
  <si>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</si>
  <si>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</si>
  <si>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</si>
  <si>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</si>
  <si>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</si>
  <si>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</si>
  <si>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</si>
  <si>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</si>
  <si>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</si>
  <si>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</si>
  <si>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</si>
  <si>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</si>
  <si>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</si>
  <si>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</si>
  <si>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</si>
  <si>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</si>
  <si>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</si>
  <si>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</si>
  <si>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</si>
  <si>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</si>
  <si>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</si>
  <si>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</si>
  <si>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</si>
  <si>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</si>
  <si>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</si>
  <si>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</si>
  <si>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</si>
  <si>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</si>
  <si>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千葉県富里市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</si>
  <si>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</si>
  <si>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</si>
  <si>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</si>
  <si>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</si>
  <si>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</si>
  <si>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</si>
  <si>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</si>
  <si>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</si>
  <si>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</si>
  <si>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</si>
  <si>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</si>
  <si>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</si>
  <si>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</si>
  <si>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</si>
  <si>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</si>
  <si>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</si>
  <si>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</si>
  <si>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</si>
  <si>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</si>
  <si>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</si>
  <si>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</si>
  <si>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</si>
  <si>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</si>
  <si>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</si>
  <si>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</si>
  <si>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</si>
  <si>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</si>
  <si>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</si>
  <si>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</si>
  <si>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</si>
  <si>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</si>
  <si>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</si>
  <si>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</si>
  <si>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</si>
  <si>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</si>
  <si>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</si>
  <si>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</si>
  <si>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</si>
  <si>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</si>
  <si>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</si>
  <si>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</si>
  <si>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</si>
  <si>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</si>
  <si>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</si>
  <si>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</si>
  <si>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</si>
  <si>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</si>
  <si>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</si>
  <si>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</si>
  <si>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</si>
  <si>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</si>
  <si>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</si>
  <si>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</si>
  <si>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</si>
  <si>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</si>
  <si>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</si>
  <si>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</si>
  <si>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</si>
  <si>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</si>
  <si>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</si>
  <si>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</si>
  <si>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</si>
  <si>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</si>
  <si>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</si>
  <si>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</si>
  <si>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</si>
  <si>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</si>
  <si>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</si>
  <si>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</si>
  <si>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</si>
  <si>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</si>
  <si>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</si>
  <si>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</si>
  <si>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</si>
  <si>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</si>
  <si>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</si>
  <si>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</si>
  <si>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</si>
  <si>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</si>
  <si>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</si>
  <si>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</si>
  <si>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</si>
  <si>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</si>
  <si>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</si>
  <si>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</si>
  <si>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</si>
  <si>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</si>
  <si>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</si>
  <si>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</si>
  <si>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</si>
  <si>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</si>
  <si>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</si>
  <si>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</si>
  <si>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</si>
  <si>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</si>
  <si>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</si>
  <si>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</si>
  <si>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</si>
  <si>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</si>
  <si>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</si>
  <si>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</si>
  <si>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</si>
  <si>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</si>
  <si>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</si>
  <si>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</si>
  <si>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</si>
  <si>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</si>
  <si>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</si>
  <si>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</si>
  <si>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</si>
  <si>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</si>
  <si>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</si>
  <si>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</si>
  <si>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</si>
  <si>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</si>
  <si>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</si>
  <si>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</si>
  <si>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</si>
  <si>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</si>
  <si>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</si>
  <si>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</si>
  <si>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</si>
  <si>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</si>
  <si>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</si>
  <si>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</si>
  <si>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</si>
  <si>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</si>
  <si>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</si>
  <si>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</si>
  <si>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</si>
  <si>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</si>
  <si>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</si>
  <si>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</si>
  <si>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</si>
  <si>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</si>
  <si>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</si>
  <si>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</si>
  <si>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</si>
  <si>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</si>
  <si>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</si>
  <si>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</si>
  <si>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</si>
  <si>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</si>
  <si>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</si>
  <si>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</si>
  <si>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</si>
  <si>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</si>
  <si>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千葉県富里市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</si>
  <si>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</si>
  <si>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</si>
  <si>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</si>
  <si>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</si>
  <si>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</si>
  <si>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</si>
  <si>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</si>
  <si>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</si>
  <si>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</si>
  <si>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</si>
  <si>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</si>
  <si>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</si>
  <si>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</si>
  <si>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</si>
  <si>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</si>
  <si>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</si>
  <si>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</si>
  <si>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</si>
  <si>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</si>
  <si>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</si>
  <si>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</si>
  <si>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</si>
  <si>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</si>
  <si>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</si>
  <si>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</si>
  <si>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</si>
  <si>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</si>
  <si>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</si>
  <si>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</si>
  <si>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</si>
  <si>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</si>
  <si>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</si>
  <si>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</si>
  <si>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</si>
  <si>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</si>
  <si>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</si>
  <si>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</si>
  <si>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</si>
  <si>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</si>
  <si>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</si>
  <si>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</si>
  <si>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</si>
  <si>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</si>
  <si>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</si>
  <si>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</si>
  <si>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</si>
  <si>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</si>
  <si>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</si>
  <si>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</si>
  <si>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</si>
  <si>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</si>
  <si>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</si>
  <si>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</si>
  <si>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</si>
  <si>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</si>
  <si>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</si>
  <si>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</si>
  <si>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</si>
  <si>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</si>
  <si>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</si>
  <si>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</si>
  <si>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</si>
  <si>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</si>
  <si>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</si>
  <si>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</si>
  <si>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</si>
  <si>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</si>
  <si>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</si>
  <si>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</si>
  <si>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</si>
  <si>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</si>
  <si>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</si>
  <si>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</si>
  <si>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</si>
  <si>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</si>
  <si>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</si>
  <si>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</si>
  <si>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</si>
  <si>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</si>
  <si>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</si>
  <si>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</si>
  <si>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</si>
  <si>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</si>
  <si>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</si>
  <si>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</si>
  <si>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</si>
  <si>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</si>
  <si>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</si>
  <si>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</si>
  <si>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</si>
  <si>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</si>
  <si>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</si>
  <si>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</si>
  <si>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</si>
  <si>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</si>
  <si>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</si>
  <si>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</si>
  <si>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</si>
  <si>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</si>
  <si>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</si>
  <si>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</si>
  <si>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</si>
  <si>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</si>
  <si>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</si>
  <si>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</si>
  <si>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</si>
  <si>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</si>
  <si>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</si>
  <si>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</si>
  <si>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</si>
  <si>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</si>
  <si>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</si>
  <si>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</si>
  <si>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</si>
  <si>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</si>
  <si>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</si>
  <si>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</si>
  <si>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</si>
  <si>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</si>
  <si>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</si>
  <si>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</si>
  <si>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</si>
  <si>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</si>
  <si>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</si>
  <si>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</si>
  <si>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</si>
  <si>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</si>
  <si>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</si>
  <si>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</si>
  <si>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</si>
  <si>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</si>
  <si>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</si>
  <si>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</si>
  <si>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</si>
  <si>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</si>
  <si>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</si>
  <si>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</si>
  <si>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</si>
  <si>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</si>
  <si>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</si>
  <si>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</si>
  <si>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</si>
  <si>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</si>
  <si>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</si>
  <si>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</si>
  <si>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</si>
  <si>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</si>
  <si>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</si>
  <si>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</si>
  <si>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</si>
  <si>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</si>
  <si>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</si>
  <si>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</si>
  <si>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</si>
  <si>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</si>
  <si>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</si>
  <si>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</si>
  <si>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</si>
  <si>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</si>
  <si>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</si>
  <si>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</si>
  <si>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</si>
  <si>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</si>
  <si>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</si>
  <si>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</si>
  <si>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</si>
  <si>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</si>
  <si>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</si>
  <si>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</si>
  <si>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</si>
  <si>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</si>
  <si>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</si>
  <si>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</si>
  <si>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</si>
  <si>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</si>
  <si>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1.24</t>
  </si>
  <si>
    <t>水道事業会計</t>
  </si>
  <si>
    <t>一般会計</t>
  </si>
  <si>
    <t>介護保険特別会計</t>
  </si>
  <si>
    <t>国民健康保険特別会計</t>
  </si>
  <si>
    <t>下水道事業特別会計</t>
  </si>
  <si>
    <t>後期高齢者医療特別会計</t>
  </si>
  <si>
    <t>公共用地取得事業特別会計</t>
  </si>
  <si>
    <t>その他会計（赤字）</t>
  </si>
  <si>
    <t>その他会計（黒字）</t>
  </si>
  <si>
    <t>-</t>
    <phoneticPr fontId="2"/>
  </si>
  <si>
    <t>-</t>
    <phoneticPr fontId="5"/>
  </si>
  <si>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</si>
  <si>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</si>
  <si>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</si>
  <si>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</si>
  <si>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</si>
  <si>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</si>
  <si>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印旛郡市広域市町村圏事務組合（一般会計）</t>
  </si>
  <si>
    <t>印旛郡市広域市町村圏事務組合（水道用水供給事業会計）</t>
  </si>
  <si>
    <t>印旛衛生施設管理組合（一般会計）</t>
  </si>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</sst>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85459</c:v>
                </c:pt>
              </c:numCache>
            </c:numRef>
          </c:val>
          <c:smooth val="0"/>
          <c:extLst xmlns:c16r2="http://schemas.microsoft.com/office/drawing/2015/06/chart">
            <c:ext xmlns:c16="http://schemas.microsoft.com/office/drawing/2014/chart" uri="{C3380CC4-5D6E-409C-BE32-E72D297353CC}">
              <c16:uniqueId val="{00000000-8816-47CD-A1F9-ECC0DCB185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49929</c:v>
                </c:pt>
                <c:pt idx="1">
                  <c:v>43767</c:v>
                </c:pt>
                <c:pt idx="2">
                  <c:v>36547</c:v>
                </c:pt>
                <c:pt idx="3">
                  <c:v>59207</c:v>
                </c:pt>
                <c:pt idx="4">
                  <c:v>53635</c:v>
                </c:pt>
              </c:numCache>
            </c:numRef>
          </c:val>
          <c:smooth val="0"/>
          <c:extLst xmlns:c16r2="http://schemas.microsoft.com/office/drawing/2015/06/chart">
            <c:ext xmlns:c16="http://schemas.microsoft.com/office/drawing/2014/chart" uri="{C3380CC4-5D6E-409C-BE32-E72D297353CC}">
              <c16:uniqueId val="{00000001-8816-47CD-A1F9-ECC0DCB185A3}"/>
            </c:ext>
          </c:extLst>
        </c:ser>
        <c:dLbls>
          <c:showLegendKey val="0"/>
          <c:showVal val="0"/>
          <c:showCatName val="0"/>
          <c:showSerName val="0"/>
          <c:showPercent val="0"/>
          <c:showBubbleSize val="0"/>
        </c:dLbls>
        <c:marker val="1"/>
        <c:smooth val="0"/>
        <c:axId val="109345792"/>
        <c:axId val="109352064"/>
      </c:lineChart>
      <c:catAx>
        <c:axId val="109345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352064"/>
        <c:crosses val="autoZero"/>
        <c:auto val="1"/>
        <c:lblAlgn val="ctr"/>
        <c:lblOffset val="100"/>
        <c:tickLblSkip val="1"/>
        <c:tickMarkSkip val="1"/>
        <c:noMultiLvlLbl val="0"/>
      </c:catAx>
      <c:valAx>
        <c:axId val="10935206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345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6.27</c:v>
                </c:pt>
                <c:pt idx="1">
                  <c:v>5.78</c:v>
                </c:pt>
                <c:pt idx="2">
                  <c:v>8.33</c:v>
                </c:pt>
                <c:pt idx="3">
                  <c:v>9.02</c:v>
                </c:pt>
                <c:pt idx="4">
                  <c:v>7.86</c:v>
                </c:pt>
              </c:numCache>
            </c:numRef>
          </c:val>
          <c:extLst xmlns:c16r2="http://schemas.microsoft.com/office/drawing/2015/06/chart">
            <c:ext xmlns:c16="http://schemas.microsoft.com/office/drawing/2014/chart" uri="{C3380CC4-5D6E-409C-BE32-E72D297353CC}">
              <c16:uniqueId val="{00000000-84A5-4C02-85A8-1A2EB3D80B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9.56</c:v>
                </c:pt>
                <c:pt idx="1">
                  <c:v>8.9</c:v>
                </c:pt>
                <c:pt idx="2">
                  <c:v>6.9</c:v>
                </c:pt>
                <c:pt idx="3">
                  <c:v>9.5500000000000007</c:v>
                </c:pt>
                <c:pt idx="4">
                  <c:v>13.1</c:v>
                </c:pt>
              </c:numCache>
            </c:numRef>
          </c:val>
          <c:extLst xmlns:c16r2="http://schemas.microsoft.com/office/drawing/2015/06/chart">
            <c:ext xmlns:c16="http://schemas.microsoft.com/office/drawing/2014/chart" uri="{C3380CC4-5D6E-409C-BE32-E72D297353CC}">
              <c16:uniqueId val="{00000001-84A5-4C02-85A8-1A2EB3D80BE7}"/>
            </c:ext>
          </c:extLst>
        </c:ser>
        <c:dLbls>
          <c:showLegendKey val="0"/>
          <c:showVal val="0"/>
          <c:showCatName val="0"/>
          <c:showSerName val="0"/>
          <c:showPercent val="0"/>
          <c:showBubbleSize val="0"/>
        </c:dLbls>
        <c:gapWidth val="250"/>
        <c:overlap val="100"/>
        <c:axId val="122145024"/>
        <c:axId val="122147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0.62</c:v>
                </c:pt>
                <c:pt idx="1">
                  <c:v>-1.24</c:v>
                </c:pt>
                <c:pt idx="2">
                  <c:v>0.68</c:v>
                </c:pt>
                <c:pt idx="3">
                  <c:v>3.25</c:v>
                </c:pt>
                <c:pt idx="4">
                  <c:v>2.76</c:v>
                </c:pt>
              </c:numCache>
            </c:numRef>
          </c:val>
          <c:smooth val="0"/>
          <c:extLst xmlns:c16r2="http://schemas.microsoft.com/office/drawing/2015/06/chart">
            <c:ext xmlns:c16="http://schemas.microsoft.com/office/drawing/2014/chart" uri="{C3380CC4-5D6E-409C-BE32-E72D297353CC}">
              <c16:uniqueId val="{00000002-84A5-4C02-85A8-1A2EB3D80BE7}"/>
            </c:ext>
          </c:extLst>
        </c:ser>
        <c:dLbls>
          <c:showLegendKey val="0"/>
          <c:showVal val="0"/>
          <c:showCatName val="0"/>
          <c:showSerName val="0"/>
          <c:showPercent val="0"/>
          <c:showBubbleSize val="0"/>
        </c:dLbls>
        <c:marker val="1"/>
        <c:smooth val="0"/>
        <c:axId val="122145024"/>
        <c:axId val="122147200"/>
      </c:lineChart>
      <c:catAx>
        <c:axId val="12214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147200"/>
        <c:crosses val="autoZero"/>
        <c:auto val="1"/>
        <c:lblAlgn val="ctr"/>
        <c:lblOffset val="100"/>
        <c:tickLblSkip val="1"/>
        <c:tickMarkSkip val="1"/>
        <c:noMultiLvlLbl val="0"/>
      </c:catAx>
      <c:valAx>
        <c:axId val="122147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4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720-42B7-814C-7702A89A28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720-42B7-814C-7702A89A281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720-42B7-814C-7702A89A2819}"/>
            </c:ext>
          </c:extLst>
        </c:ser>
        <c:ser>
          <c:idx val="3"/>
          <c:order val="3"/>
          <c:tx>
            <c:strRef>
              <c:f>データシート!$A$30</c:f>
              <c:strCache>
                <c:ptCount val="1"/>
                <c:pt idx="0">
                  <c:v>公共用地取得事業特別会計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720-42B7-814C-7702A89A281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4-7720-42B7-814C-7702A89A281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0.16</c:v>
                </c:pt>
                <c:pt idx="2">
                  <c:v>#N/A</c:v>
                </c:pt>
                <c:pt idx="3">
                  <c:v>0.26</c:v>
                </c:pt>
                <c:pt idx="4">
                  <c:v>#N/A</c:v>
                </c:pt>
                <c:pt idx="5">
                  <c:v>0.22</c:v>
                </c:pt>
                <c:pt idx="6">
                  <c:v>#N/A</c:v>
                </c:pt>
                <c:pt idx="7">
                  <c:v>0.25</c:v>
                </c:pt>
                <c:pt idx="8">
                  <c:v>#N/A</c:v>
                </c:pt>
                <c:pt idx="9">
                  <c:v>0.41</c:v>
                </c:pt>
              </c:numCache>
            </c:numRef>
          </c:val>
          <c:extLst xmlns:c16r2="http://schemas.microsoft.com/office/drawing/2015/06/chart">
            <c:ext xmlns:c16="http://schemas.microsoft.com/office/drawing/2014/chart" uri="{C3380CC4-5D6E-409C-BE32-E72D297353CC}">
              <c16:uniqueId val="{00000005-7720-42B7-814C-7702A89A281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2.5499999999999998</c:v>
                </c:pt>
                <c:pt idx="2">
                  <c:v>#N/A</c:v>
                </c:pt>
                <c:pt idx="3">
                  <c:v>1.97</c:v>
                </c:pt>
                <c:pt idx="4">
                  <c:v>#N/A</c:v>
                </c:pt>
                <c:pt idx="5">
                  <c:v>4.5199999999999996</c:v>
                </c:pt>
                <c:pt idx="6">
                  <c:v>#N/A</c:v>
                </c:pt>
                <c:pt idx="7">
                  <c:v>4.3600000000000003</c:v>
                </c:pt>
                <c:pt idx="8">
                  <c:v>#N/A</c:v>
                </c:pt>
                <c:pt idx="9">
                  <c:v>1.0900000000000001</c:v>
                </c:pt>
              </c:numCache>
            </c:numRef>
          </c:val>
          <c:extLst xmlns:c16r2="http://schemas.microsoft.com/office/drawing/2015/06/chart">
            <c:ext xmlns:c16="http://schemas.microsoft.com/office/drawing/2014/chart" uri="{C3380CC4-5D6E-409C-BE32-E72D297353CC}">
              <c16:uniqueId val="{00000006-7720-42B7-814C-7702A89A281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1.18</c:v>
                </c:pt>
                <c:pt idx="2">
                  <c:v>#N/A</c:v>
                </c:pt>
                <c:pt idx="3">
                  <c:v>0.85</c:v>
                </c:pt>
                <c:pt idx="4">
                  <c:v>#N/A</c:v>
                </c:pt>
                <c:pt idx="5">
                  <c:v>1.43</c:v>
                </c:pt>
                <c:pt idx="6">
                  <c:v>#N/A</c:v>
                </c:pt>
                <c:pt idx="7">
                  <c:v>1.66</c:v>
                </c:pt>
                <c:pt idx="8">
                  <c:v>#N/A</c:v>
                </c:pt>
                <c:pt idx="9">
                  <c:v>2.35</c:v>
                </c:pt>
              </c:numCache>
            </c:numRef>
          </c:val>
          <c:extLst xmlns:c16r2="http://schemas.microsoft.com/office/drawing/2015/06/chart">
            <c:ext xmlns:c16="http://schemas.microsoft.com/office/drawing/2014/chart" uri="{C3380CC4-5D6E-409C-BE32-E72D297353CC}">
              <c16:uniqueId val="{00000007-7720-42B7-814C-7702A89A281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6.26</c:v>
                </c:pt>
                <c:pt idx="2">
                  <c:v>#N/A</c:v>
                </c:pt>
                <c:pt idx="3">
                  <c:v>5.78</c:v>
                </c:pt>
                <c:pt idx="4">
                  <c:v>#N/A</c:v>
                </c:pt>
                <c:pt idx="5">
                  <c:v>8.33</c:v>
                </c:pt>
                <c:pt idx="6">
                  <c:v>#N/A</c:v>
                </c:pt>
                <c:pt idx="7">
                  <c:v>9.02</c:v>
                </c:pt>
                <c:pt idx="8">
                  <c:v>#N/A</c:v>
                </c:pt>
                <c:pt idx="9">
                  <c:v>7.85</c:v>
                </c:pt>
              </c:numCache>
            </c:numRef>
          </c:val>
          <c:extLst xmlns:c16r2="http://schemas.microsoft.com/office/drawing/2015/06/chart">
            <c:ext xmlns:c16="http://schemas.microsoft.com/office/drawing/2014/chart" uri="{C3380CC4-5D6E-409C-BE32-E72D297353CC}">
              <c16:uniqueId val="{00000008-7720-42B7-814C-7702A89A281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8.02</c:v>
                </c:pt>
                <c:pt idx="2">
                  <c:v>#N/A</c:v>
                </c:pt>
                <c:pt idx="3">
                  <c:v>8.6</c:v>
                </c:pt>
                <c:pt idx="4">
                  <c:v>#N/A</c:v>
                </c:pt>
                <c:pt idx="5">
                  <c:v>8.74</c:v>
                </c:pt>
                <c:pt idx="6">
                  <c:v>#N/A</c:v>
                </c:pt>
                <c:pt idx="7">
                  <c:v>7.8</c:v>
                </c:pt>
                <c:pt idx="8">
                  <c:v>#N/A</c:v>
                </c:pt>
                <c:pt idx="9">
                  <c:v>8.15</c:v>
                </c:pt>
              </c:numCache>
            </c:numRef>
          </c:val>
          <c:extLst xmlns:c16r2="http://schemas.microsoft.com/office/drawing/2015/06/chart">
            <c:ext xmlns:c16="http://schemas.microsoft.com/office/drawing/2014/chart" uri="{C3380CC4-5D6E-409C-BE32-E72D297353CC}">
              <c16:uniqueId val="{00000009-7720-42B7-814C-7702A89A2819}"/>
            </c:ext>
          </c:extLst>
        </c:ser>
        <c:dLbls>
          <c:showLegendKey val="0"/>
          <c:showVal val="0"/>
          <c:showCatName val="0"/>
          <c:showSerName val="0"/>
          <c:showPercent val="0"/>
          <c:showBubbleSize val="0"/>
        </c:dLbls>
        <c:gapWidth val="150"/>
        <c:overlap val="100"/>
        <c:axId val="122576896"/>
        <c:axId val="122578432"/>
      </c:barChart>
      <c:catAx>
        <c:axId val="12257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578432"/>
        <c:crosses val="autoZero"/>
        <c:auto val="1"/>
        <c:lblAlgn val="ctr"/>
        <c:lblOffset val="100"/>
        <c:tickLblSkip val="1"/>
        <c:tickMarkSkip val="1"/>
        <c:noMultiLvlLbl val="0"/>
      </c:catAx>
      <c:valAx>
        <c:axId val="12257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76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1150</c:v>
                </c:pt>
                <c:pt idx="5">
                  <c:v>1134</c:v>
                </c:pt>
                <c:pt idx="8">
                  <c:v>1179</c:v>
                </c:pt>
                <c:pt idx="11">
                  <c:v>1270</c:v>
                </c:pt>
                <c:pt idx="14">
                  <c:v>1216</c:v>
                </c:pt>
              </c:numCache>
            </c:numRef>
          </c:val>
          <c:extLst xmlns:c16r2="http://schemas.microsoft.com/office/drawing/2015/06/chart">
            <c:ext xmlns:c16="http://schemas.microsoft.com/office/drawing/2014/chart" uri="{C3380CC4-5D6E-409C-BE32-E72D297353CC}">
              <c16:uniqueId val="{00000000-6568-4890-93A8-CBE4CE6DE7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568-4890-93A8-CBE4CE6DE7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c:v>
                </c:pt>
                <c:pt idx="3">
                  <c:v>6</c:v>
                </c:pt>
                <c:pt idx="6">
                  <c:v>4</c:v>
                </c:pt>
                <c:pt idx="9">
                  <c:v>2</c:v>
                </c:pt>
                <c:pt idx="12">
                  <c:v>0</c:v>
                </c:pt>
              </c:numCache>
            </c:numRef>
          </c:val>
          <c:extLst xmlns:c16r2="http://schemas.microsoft.com/office/drawing/2015/06/chart">
            <c:ext xmlns:c16="http://schemas.microsoft.com/office/drawing/2014/chart" uri="{C3380CC4-5D6E-409C-BE32-E72D297353CC}">
              <c16:uniqueId val="{00000002-6568-4890-93A8-CBE4CE6DE7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70</c:v>
                </c:pt>
                <c:pt idx="3">
                  <c:v>71</c:v>
                </c:pt>
                <c:pt idx="6">
                  <c:v>68</c:v>
                </c:pt>
                <c:pt idx="9">
                  <c:v>68</c:v>
                </c:pt>
                <c:pt idx="12">
                  <c:v>66</c:v>
                </c:pt>
              </c:numCache>
            </c:numRef>
          </c:val>
          <c:extLst xmlns:c16r2="http://schemas.microsoft.com/office/drawing/2015/06/chart">
            <c:ext xmlns:c16="http://schemas.microsoft.com/office/drawing/2014/chart" uri="{C3380CC4-5D6E-409C-BE32-E72D297353CC}">
              <c16:uniqueId val="{00000003-6568-4890-93A8-CBE4CE6DE7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264</c:v>
                </c:pt>
                <c:pt idx="3">
                  <c:v>287</c:v>
                </c:pt>
                <c:pt idx="6">
                  <c:v>297</c:v>
                </c:pt>
                <c:pt idx="9">
                  <c:v>301</c:v>
                </c:pt>
                <c:pt idx="12">
                  <c:v>297</c:v>
                </c:pt>
              </c:numCache>
            </c:numRef>
          </c:val>
          <c:extLst xmlns:c16r2="http://schemas.microsoft.com/office/drawing/2015/06/chart">
            <c:ext xmlns:c16="http://schemas.microsoft.com/office/drawing/2014/chart" uri="{C3380CC4-5D6E-409C-BE32-E72D297353CC}">
              <c16:uniqueId val="{00000004-6568-4890-93A8-CBE4CE6DE7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568-4890-93A8-CBE4CE6DE7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568-4890-93A8-CBE4CE6DE7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1134</c:v>
                </c:pt>
                <c:pt idx="3">
                  <c:v>1072</c:v>
                </c:pt>
                <c:pt idx="6">
                  <c:v>1061</c:v>
                </c:pt>
                <c:pt idx="9">
                  <c:v>1150</c:v>
                </c:pt>
                <c:pt idx="12">
                  <c:v>1257</c:v>
                </c:pt>
              </c:numCache>
            </c:numRef>
          </c:val>
          <c:extLst xmlns:c16r2="http://schemas.microsoft.com/office/drawing/2015/06/chart">
            <c:ext xmlns:c16="http://schemas.microsoft.com/office/drawing/2014/chart" uri="{C3380CC4-5D6E-409C-BE32-E72D297353CC}">
              <c16:uniqueId val="{00000007-6568-4890-93A8-CBE4CE6DE759}"/>
            </c:ext>
          </c:extLst>
        </c:ser>
        <c:dLbls>
          <c:showLegendKey val="0"/>
          <c:showVal val="0"/>
          <c:showCatName val="0"/>
          <c:showSerName val="0"/>
          <c:showPercent val="0"/>
          <c:showBubbleSize val="0"/>
        </c:dLbls>
        <c:gapWidth val="100"/>
        <c:overlap val="100"/>
        <c:axId val="104770176"/>
        <c:axId val="104780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326</c:v>
                </c:pt>
                <c:pt idx="2">
                  <c:v>#N/A</c:v>
                </c:pt>
                <c:pt idx="3">
                  <c:v>#N/A</c:v>
                </c:pt>
                <c:pt idx="4">
                  <c:v>302</c:v>
                </c:pt>
                <c:pt idx="5">
                  <c:v>#N/A</c:v>
                </c:pt>
                <c:pt idx="6">
                  <c:v>#N/A</c:v>
                </c:pt>
                <c:pt idx="7">
                  <c:v>251</c:v>
                </c:pt>
                <c:pt idx="8">
                  <c:v>#N/A</c:v>
                </c:pt>
                <c:pt idx="9">
                  <c:v>#N/A</c:v>
                </c:pt>
                <c:pt idx="10">
                  <c:v>251</c:v>
                </c:pt>
                <c:pt idx="11">
                  <c:v>#N/A</c:v>
                </c:pt>
                <c:pt idx="12">
                  <c:v>#N/A</c:v>
                </c:pt>
                <c:pt idx="13">
                  <c:v>404</c:v>
                </c:pt>
                <c:pt idx="14">
                  <c:v>#N/A</c:v>
                </c:pt>
              </c:numCache>
            </c:numRef>
          </c:val>
          <c:smooth val="0"/>
          <c:extLst xmlns:c16r2="http://schemas.microsoft.com/office/drawing/2015/06/chart">
            <c:ext xmlns:c16="http://schemas.microsoft.com/office/drawing/2014/chart" uri="{C3380CC4-5D6E-409C-BE32-E72D297353CC}">
              <c16:uniqueId val="{00000008-6568-4890-93A8-CBE4CE6DE759}"/>
            </c:ext>
          </c:extLst>
        </c:ser>
        <c:dLbls>
          <c:showLegendKey val="0"/>
          <c:showVal val="0"/>
          <c:showCatName val="0"/>
          <c:showSerName val="0"/>
          <c:showPercent val="0"/>
          <c:showBubbleSize val="0"/>
        </c:dLbls>
        <c:marker val="1"/>
        <c:smooth val="0"/>
        <c:axId val="104770176"/>
        <c:axId val="104780544"/>
      </c:lineChart>
      <c:catAx>
        <c:axId val="10477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780544"/>
        <c:crosses val="autoZero"/>
        <c:auto val="1"/>
        <c:lblAlgn val="ctr"/>
        <c:lblOffset val="100"/>
        <c:tickLblSkip val="1"/>
        <c:tickMarkSkip val="1"/>
        <c:noMultiLvlLbl val="0"/>
      </c:catAx>
      <c:valAx>
        <c:axId val="104780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77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11219</c:v>
                </c:pt>
                <c:pt idx="5">
                  <c:v>11460</c:v>
                </c:pt>
                <c:pt idx="8">
                  <c:v>11958</c:v>
                </c:pt>
                <c:pt idx="11">
                  <c:v>12334</c:v>
                </c:pt>
                <c:pt idx="14">
                  <c:v>12831</c:v>
                </c:pt>
              </c:numCache>
            </c:numRef>
          </c:val>
          <c:extLst xmlns:c16r2="http://schemas.microsoft.com/office/drawing/2015/06/chart">
            <c:ext xmlns:c16="http://schemas.microsoft.com/office/drawing/2014/chart" uri="{C3380CC4-5D6E-409C-BE32-E72D297353CC}">
              <c16:uniqueId val="{00000000-B93F-433B-8967-269163AA86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2527</c:v>
                </c:pt>
                <c:pt idx="5">
                  <c:v>2637</c:v>
                </c:pt>
                <c:pt idx="8">
                  <c:v>2119</c:v>
                </c:pt>
                <c:pt idx="11">
                  <c:v>2148</c:v>
                </c:pt>
                <c:pt idx="14">
                  <c:v>2062</c:v>
                </c:pt>
              </c:numCache>
            </c:numRef>
          </c:val>
          <c:extLst xmlns:c16r2="http://schemas.microsoft.com/office/drawing/2015/06/chart">
            <c:ext xmlns:c16="http://schemas.microsoft.com/office/drawing/2014/chart" uri="{C3380CC4-5D6E-409C-BE32-E72D297353CC}">
              <c16:uniqueId val="{00000001-B93F-433B-8967-269163AA86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1686</c:v>
                </c:pt>
                <c:pt idx="5">
                  <c:v>1568</c:v>
                </c:pt>
                <c:pt idx="8">
                  <c:v>1365</c:v>
                </c:pt>
                <c:pt idx="11">
                  <c:v>1796</c:v>
                </c:pt>
                <c:pt idx="14">
                  <c:v>2347</c:v>
                </c:pt>
              </c:numCache>
            </c:numRef>
          </c:val>
          <c:extLst xmlns:c16r2="http://schemas.microsoft.com/office/drawing/2015/06/chart">
            <c:ext xmlns:c16="http://schemas.microsoft.com/office/drawing/2014/chart" uri="{C3380CC4-5D6E-409C-BE32-E72D297353CC}">
              <c16:uniqueId val="{00000002-B93F-433B-8967-269163AA86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93F-433B-8967-269163AA86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93F-433B-8967-269163AA86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93F-433B-8967-269163AA86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1505</c:v>
                </c:pt>
                <c:pt idx="3">
                  <c:v>1377</c:v>
                </c:pt>
                <c:pt idx="6">
                  <c:v>1147</c:v>
                </c:pt>
                <c:pt idx="9">
                  <c:v>1130</c:v>
                </c:pt>
                <c:pt idx="12">
                  <c:v>1273</c:v>
                </c:pt>
              </c:numCache>
            </c:numRef>
          </c:val>
          <c:extLst xmlns:c16r2="http://schemas.microsoft.com/office/drawing/2015/06/chart">
            <c:ext xmlns:c16="http://schemas.microsoft.com/office/drawing/2014/chart" uri="{C3380CC4-5D6E-409C-BE32-E72D297353CC}">
              <c16:uniqueId val="{00000006-B93F-433B-8967-269163AA86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360</c:v>
                </c:pt>
                <c:pt idx="3">
                  <c:v>286</c:v>
                </c:pt>
                <c:pt idx="6">
                  <c:v>212</c:v>
                </c:pt>
                <c:pt idx="9">
                  <c:v>145</c:v>
                </c:pt>
                <c:pt idx="12">
                  <c:v>75</c:v>
                </c:pt>
              </c:numCache>
            </c:numRef>
          </c:val>
          <c:extLst xmlns:c16r2="http://schemas.microsoft.com/office/drawing/2015/06/chart">
            <c:ext xmlns:c16="http://schemas.microsoft.com/office/drawing/2014/chart" uri="{C3380CC4-5D6E-409C-BE32-E72D297353CC}">
              <c16:uniqueId val="{00000007-B93F-433B-8967-269163AA86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2739</c:v>
                </c:pt>
                <c:pt idx="3">
                  <c:v>2709</c:v>
                </c:pt>
                <c:pt idx="6">
                  <c:v>2720</c:v>
                </c:pt>
                <c:pt idx="9">
                  <c:v>2699</c:v>
                </c:pt>
                <c:pt idx="12">
                  <c:v>2576</c:v>
                </c:pt>
              </c:numCache>
            </c:numRef>
          </c:val>
          <c:extLst xmlns:c16r2="http://schemas.microsoft.com/office/drawing/2015/06/chart">
            <c:ext xmlns:c16="http://schemas.microsoft.com/office/drawing/2014/chart" uri="{C3380CC4-5D6E-409C-BE32-E72D297353CC}">
              <c16:uniqueId val="{00000008-B93F-433B-8967-269163AA86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c:v>
                </c:pt>
                <c:pt idx="3">
                  <c:v>5</c:v>
                </c:pt>
                <c:pt idx="6">
                  <c:v>1187</c:v>
                </c:pt>
                <c:pt idx="9">
                  <c:v>1186</c:v>
                </c:pt>
                <c:pt idx="12">
                  <c:v>1186</c:v>
                </c:pt>
              </c:numCache>
            </c:numRef>
          </c:val>
          <c:extLst xmlns:c16r2="http://schemas.microsoft.com/office/drawing/2015/06/chart">
            <c:ext xmlns:c16="http://schemas.microsoft.com/office/drawing/2014/chart" uri="{C3380CC4-5D6E-409C-BE32-E72D297353CC}">
              <c16:uniqueId val="{00000009-B93F-433B-8967-269163AA86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12417</c:v>
                </c:pt>
                <c:pt idx="3">
                  <c:v>13470</c:v>
                </c:pt>
                <c:pt idx="6">
                  <c:v>14075</c:v>
                </c:pt>
                <c:pt idx="9">
                  <c:v>15854</c:v>
                </c:pt>
                <c:pt idx="12">
                  <c:v>17164</c:v>
                </c:pt>
              </c:numCache>
            </c:numRef>
          </c:val>
          <c:extLst xmlns:c16r2="http://schemas.microsoft.com/office/drawing/2015/06/chart">
            <c:ext xmlns:c16="http://schemas.microsoft.com/office/drawing/2014/chart" uri="{C3380CC4-5D6E-409C-BE32-E72D297353CC}">
              <c16:uniqueId val="{0000000A-B93F-433B-8967-269163AA8602}"/>
            </c:ext>
          </c:extLst>
        </c:ser>
        <c:dLbls>
          <c:showLegendKey val="0"/>
          <c:showVal val="0"/>
          <c:showCatName val="0"/>
          <c:showSerName val="0"/>
          <c:showPercent val="0"/>
          <c:showBubbleSize val="0"/>
        </c:dLbls>
        <c:gapWidth val="100"/>
        <c:overlap val="100"/>
        <c:axId val="122510336"/>
        <c:axId val="122516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1598</c:v>
                </c:pt>
                <c:pt idx="2">
                  <c:v>#N/A</c:v>
                </c:pt>
                <c:pt idx="3">
                  <c:v>#N/A</c:v>
                </c:pt>
                <c:pt idx="4">
                  <c:v>2182</c:v>
                </c:pt>
                <c:pt idx="5">
                  <c:v>#N/A</c:v>
                </c:pt>
                <c:pt idx="6">
                  <c:v>#N/A</c:v>
                </c:pt>
                <c:pt idx="7">
                  <c:v>3901</c:v>
                </c:pt>
                <c:pt idx="8">
                  <c:v>#N/A</c:v>
                </c:pt>
                <c:pt idx="9">
                  <c:v>#N/A</c:v>
                </c:pt>
                <c:pt idx="10">
                  <c:v>4735</c:v>
                </c:pt>
                <c:pt idx="11">
                  <c:v>#N/A</c:v>
                </c:pt>
                <c:pt idx="12">
                  <c:v>#N/A</c:v>
                </c:pt>
                <c:pt idx="13">
                  <c:v>5035</c:v>
                </c:pt>
                <c:pt idx="14">
                  <c:v>#N/A</c:v>
                </c:pt>
              </c:numCache>
            </c:numRef>
          </c:val>
          <c:smooth val="0"/>
          <c:extLst xmlns:c16r2="http://schemas.microsoft.com/office/drawing/2015/06/chart">
            <c:ext xmlns:c16="http://schemas.microsoft.com/office/drawing/2014/chart" uri="{C3380CC4-5D6E-409C-BE32-E72D297353CC}">
              <c16:uniqueId val="{0000000B-B93F-433B-8967-269163AA8602}"/>
            </c:ext>
          </c:extLst>
        </c:ser>
        <c:dLbls>
          <c:showLegendKey val="0"/>
          <c:showVal val="0"/>
          <c:showCatName val="0"/>
          <c:showSerName val="0"/>
          <c:showPercent val="0"/>
          <c:showBubbleSize val="0"/>
        </c:dLbls>
        <c:marker val="1"/>
        <c:smooth val="0"/>
        <c:axId val="122510336"/>
        <c:axId val="122516608"/>
      </c:lineChart>
      <c:catAx>
        <c:axId val="12251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516608"/>
        <c:crosses val="autoZero"/>
        <c:auto val="1"/>
        <c:lblAlgn val="ctr"/>
        <c:lblOffset val="100"/>
        <c:tickLblSkip val="1"/>
        <c:tickMarkSkip val="1"/>
        <c:noMultiLvlLbl val="0"/>
      </c:catAx>
      <c:valAx>
        <c:axId val="122516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1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元利償還金については平成</a:t>
          </a:r>
          <a:r>
            <a:rPr lang="en-US" altLang="ja-JP" sz="1200" b="0" i="0" baseline="0">
              <a:solidFill>
                <a:schemeClr val="dk1"/>
              </a:solidFill>
              <a:effectLst/>
              <a:latin typeface="+mn-lt"/>
              <a:ea typeface="+mn-ea"/>
              <a:cs typeface="+mn-cs"/>
            </a:rPr>
            <a:t>22</a:t>
          </a:r>
          <a:r>
            <a:rPr lang="ja-JP" altLang="ja-JP" sz="1200" b="0" i="0" baseline="0">
              <a:solidFill>
                <a:schemeClr val="dk1"/>
              </a:solidFill>
              <a:effectLst/>
              <a:latin typeface="+mn-lt"/>
              <a:ea typeface="+mn-ea"/>
              <a:cs typeface="+mn-cs"/>
            </a:rPr>
            <a:t>年度以降減少していたものの、平成</a:t>
          </a:r>
          <a:r>
            <a:rPr lang="en-US" altLang="ja-JP" sz="1200" b="0" i="0" baseline="0">
              <a:solidFill>
                <a:schemeClr val="dk1"/>
              </a:solidFill>
              <a:effectLst/>
              <a:latin typeface="+mn-lt"/>
              <a:ea typeface="+mn-ea"/>
              <a:cs typeface="+mn-cs"/>
            </a:rPr>
            <a:t>26</a:t>
          </a:r>
          <a:r>
            <a:rPr lang="ja-JP" altLang="ja-JP" sz="1200" b="0" i="0" baseline="0">
              <a:solidFill>
                <a:schemeClr val="dk1"/>
              </a:solidFill>
              <a:effectLst/>
              <a:latin typeface="+mn-lt"/>
              <a:ea typeface="+mn-ea"/>
              <a:cs typeface="+mn-cs"/>
            </a:rPr>
            <a:t>年度より臨時財政対策債や新清掃工場などの大口借入の元金償還が始まったことにより増加に転じた。</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年度も学校給食センター統合事業分など新たな元利償還が開始することとなったため引き続き増加傾向となっている。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今後、政策的事業として実施した「新保健センター建設事業」及び「子ども・子育て環境整備事業」などにより約</a:t>
          </a:r>
          <a:r>
            <a:rPr lang="en-US" altLang="ja-JP" sz="1200" b="0" i="0" baseline="0">
              <a:solidFill>
                <a:schemeClr val="dk1"/>
              </a:solidFill>
              <a:effectLst/>
              <a:latin typeface="+mn-lt"/>
              <a:ea typeface="+mn-ea"/>
              <a:cs typeface="+mn-cs"/>
            </a:rPr>
            <a:t>20</a:t>
          </a:r>
          <a:r>
            <a:rPr lang="ja-JP" altLang="ja-JP" sz="1200" b="0" i="0" baseline="0">
              <a:solidFill>
                <a:schemeClr val="dk1"/>
              </a:solidFill>
              <a:effectLst/>
              <a:latin typeface="+mn-lt"/>
              <a:ea typeface="+mn-ea"/>
              <a:cs typeface="+mn-cs"/>
            </a:rPr>
            <a:t>億円の地方債を発行したことから、平成</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度以降にそれらの償還がはじまり、それに伴い実質公債費率がさらに上昇していくことが想定される。世代間の負担の公平化と公債費負担の中長期的な平準化に配慮に努め、行政効果及び緊急度・優先度に基づく事業選択を行い健全な財政運営に努め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実質公債費比率は類似団体と比較して低い水準にあり、近年横ばい傾向となっているが、将来負担比率はやや上昇の傾向にある。将来負担比率が上昇している主要因としては、平成</a:t>
          </a:r>
          <a:r>
            <a:rPr lang="en-US" altLang="ja-JP" sz="1400" b="0" i="0" baseline="0">
              <a:solidFill>
                <a:schemeClr val="dk1"/>
              </a:solidFill>
              <a:effectLst/>
              <a:latin typeface="+mn-lt"/>
              <a:ea typeface="+mn-ea"/>
              <a:cs typeface="+mn-cs"/>
            </a:rPr>
            <a:t>25</a:t>
          </a:r>
          <a:r>
            <a:rPr lang="ja-JP" altLang="ja-JP" sz="1400" b="0" i="0" baseline="0">
              <a:solidFill>
                <a:schemeClr val="dk1"/>
              </a:solidFill>
              <a:effectLst/>
              <a:latin typeface="+mn-lt"/>
              <a:ea typeface="+mn-ea"/>
              <a:cs typeface="+mn-cs"/>
            </a:rPr>
            <a:t>年度から続いた大型事業（新保健センター等建設事業及び子ども子育て環境整備事業）に際し、合計約</a:t>
          </a:r>
          <a:r>
            <a:rPr lang="en-US" altLang="ja-JP" sz="1400" b="0" i="0" baseline="0">
              <a:solidFill>
                <a:schemeClr val="dk1"/>
              </a:solidFill>
              <a:effectLst/>
              <a:latin typeface="+mn-lt"/>
              <a:ea typeface="+mn-ea"/>
              <a:cs typeface="+mn-cs"/>
            </a:rPr>
            <a:t>20</a:t>
          </a:r>
          <a:r>
            <a:rPr lang="ja-JP" altLang="ja-JP" sz="1400" b="0" i="0" baseline="0">
              <a:solidFill>
                <a:schemeClr val="dk1"/>
              </a:solidFill>
              <a:effectLst/>
              <a:latin typeface="+mn-lt"/>
              <a:ea typeface="+mn-ea"/>
              <a:cs typeface="+mn-cs"/>
            </a:rPr>
            <a:t>億</a:t>
          </a:r>
          <a:r>
            <a:rPr lang="ja-JP" altLang="en-US" sz="1400" b="0" i="0" baseline="0">
              <a:solidFill>
                <a:schemeClr val="dk1"/>
              </a:solidFill>
              <a:effectLst/>
              <a:latin typeface="+mn-lt"/>
              <a:ea typeface="+mn-ea"/>
              <a:cs typeface="+mn-cs"/>
            </a:rPr>
            <a:t>円</a:t>
          </a:r>
          <a:r>
            <a:rPr lang="ja-JP" altLang="ja-JP" sz="1400" b="0" i="0" baseline="0">
              <a:solidFill>
                <a:schemeClr val="dk1"/>
              </a:solidFill>
              <a:effectLst/>
              <a:latin typeface="+mn-lt"/>
              <a:ea typeface="+mn-ea"/>
              <a:cs typeface="+mn-cs"/>
            </a:rPr>
            <a:t>の地方債を発行したことが要因である。</a:t>
          </a:r>
          <a:endParaRPr lang="en-US" altLang="ja-JP" sz="1400" b="0" i="0" baseline="0">
            <a:solidFill>
              <a:schemeClr val="dk1"/>
            </a:solidFill>
            <a:effectLst/>
            <a:latin typeface="+mn-lt"/>
            <a:ea typeface="+mn-ea"/>
            <a:cs typeface="+mn-cs"/>
          </a:endParaRPr>
        </a:p>
        <a:p>
          <a:pPr rtl="0" eaLnBrk="1" fontAlgn="auto" latinLnBrk="0" hangingPunct="1"/>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これらの地方債の償還は平成</a:t>
          </a:r>
          <a:r>
            <a:rPr lang="en-US" altLang="ja-JP" sz="1400" b="0" i="0" baseline="0">
              <a:solidFill>
                <a:schemeClr val="dk1"/>
              </a:solidFill>
              <a:effectLst/>
              <a:latin typeface="+mn-lt"/>
              <a:ea typeface="+mn-ea"/>
              <a:cs typeface="+mn-cs"/>
            </a:rPr>
            <a:t>28</a:t>
          </a:r>
          <a:r>
            <a:rPr lang="ja-JP" altLang="ja-JP" sz="1400" b="0" i="0" baseline="0">
              <a:solidFill>
                <a:schemeClr val="dk1"/>
              </a:solidFill>
              <a:effectLst/>
              <a:latin typeface="+mn-lt"/>
              <a:ea typeface="+mn-ea"/>
              <a:cs typeface="+mn-cs"/>
            </a:rPr>
            <a:t>年度から始まり、実質公債費比率が上昇していくことが考えられるため、今後は市総合計画に沿った長期的な事業計画を明確にし、公債費負担の平準化に配慮し、適正な水準を確保し財政の健全化を図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千葉県富里市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49,947
48,297
53.88
16,589,153
15,817,018
714,327
9,093,832
17,164,093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62.1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財政力指数については、類似団体平均値よりも上回っているものの、数値自体は</a:t>
          </a:r>
          <a:r>
            <a:rPr kumimoji="1" lang="ja-JP" altLang="en-US" sz="1300" baseline="0">
              <a:solidFill>
                <a:schemeClr val="dk1"/>
              </a:solidFill>
              <a:effectLst/>
              <a:latin typeface="+mn-lt"/>
              <a:ea typeface="+mn-ea"/>
              <a:cs typeface="+mn-cs"/>
            </a:rPr>
            <a:t>ほぼ</a:t>
          </a:r>
          <a:r>
            <a:rPr kumimoji="1" lang="ja-JP" altLang="ja-JP" sz="1300" baseline="0">
              <a:solidFill>
                <a:schemeClr val="dk1"/>
              </a:solidFill>
              <a:effectLst/>
              <a:latin typeface="+mn-lt"/>
              <a:ea typeface="+mn-ea"/>
              <a:cs typeface="+mn-cs"/>
            </a:rPr>
            <a:t>３か年同</a:t>
          </a:r>
          <a:r>
            <a:rPr kumimoji="1" lang="ja-JP" altLang="en-US" sz="1300" baseline="0">
              <a:solidFill>
                <a:schemeClr val="dk1"/>
              </a:solidFill>
              <a:effectLst/>
              <a:latin typeface="+mn-lt"/>
              <a:ea typeface="+mn-ea"/>
              <a:cs typeface="+mn-cs"/>
            </a:rPr>
            <a:t>程度</a:t>
          </a:r>
          <a:r>
            <a:rPr kumimoji="1" lang="ja-JP" altLang="ja-JP" sz="1300" baseline="0">
              <a:solidFill>
                <a:schemeClr val="dk1"/>
              </a:solidFill>
              <a:effectLst/>
              <a:latin typeface="+mn-lt"/>
              <a:ea typeface="+mn-ea"/>
              <a:cs typeface="+mn-cs"/>
            </a:rPr>
            <a:t>である。</a:t>
          </a:r>
          <a:endParaRPr lang="ja-JP" altLang="ja-JP" sz="1300">
            <a:effectLst/>
          </a:endParaRPr>
        </a:p>
        <a:p>
          <a:r>
            <a:rPr kumimoji="1" lang="ja-JP" altLang="ja-JP" sz="1300" baseline="0">
              <a:solidFill>
                <a:schemeClr val="dk1"/>
              </a:solidFill>
              <a:effectLst/>
              <a:latin typeface="+mn-lt"/>
              <a:ea typeface="+mn-ea"/>
              <a:cs typeface="+mn-cs"/>
            </a:rPr>
            <a:t>　基準財政需要額は、道路橋りょう費・都市計画費・その他教育費などの減があるものの、全体では</a:t>
          </a:r>
          <a:r>
            <a:rPr kumimoji="1" lang="en-US" altLang="ja-JP" sz="1300" baseline="0">
              <a:solidFill>
                <a:schemeClr val="dk1"/>
              </a:solidFill>
              <a:effectLst/>
              <a:latin typeface="+mn-lt"/>
              <a:ea typeface="+mn-ea"/>
              <a:cs typeface="+mn-cs"/>
            </a:rPr>
            <a:t>257,196</a:t>
          </a:r>
          <a:r>
            <a:rPr kumimoji="1" lang="ja-JP" altLang="en-US" sz="1300" baseline="0">
              <a:solidFill>
                <a:schemeClr val="dk1"/>
              </a:solidFill>
              <a:effectLst/>
              <a:latin typeface="+mn-lt"/>
              <a:ea typeface="+mn-ea"/>
              <a:cs typeface="+mn-cs"/>
            </a:rPr>
            <a:t>千円の増</a:t>
          </a:r>
          <a:r>
            <a:rPr kumimoji="1" lang="ja-JP" altLang="ja-JP" sz="1300" baseline="0">
              <a:solidFill>
                <a:schemeClr val="dk1"/>
              </a:solidFill>
              <a:effectLst/>
              <a:latin typeface="+mn-lt"/>
              <a:ea typeface="+mn-ea"/>
              <a:cs typeface="+mn-cs"/>
            </a:rPr>
            <a:t>となった。また、基準財政収入額については、個人並びに法人市民税や</a:t>
          </a:r>
          <a:r>
            <a:rPr kumimoji="1" lang="ja-JP" altLang="en-US" sz="1300" baseline="0">
              <a:solidFill>
                <a:schemeClr val="dk1"/>
              </a:solidFill>
              <a:effectLst/>
              <a:latin typeface="+mn-lt"/>
              <a:ea typeface="+mn-ea"/>
              <a:cs typeface="+mn-cs"/>
            </a:rPr>
            <a:t>地方消費税交付金など</a:t>
          </a:r>
          <a:r>
            <a:rPr kumimoji="1" lang="ja-JP" altLang="ja-JP" sz="1300" baseline="0">
              <a:solidFill>
                <a:schemeClr val="dk1"/>
              </a:solidFill>
              <a:effectLst/>
              <a:latin typeface="+mn-lt"/>
              <a:ea typeface="+mn-ea"/>
              <a:cs typeface="+mn-cs"/>
            </a:rPr>
            <a:t>の増収から、前年度比</a:t>
          </a:r>
          <a:r>
            <a:rPr kumimoji="1" lang="en-US" altLang="ja-JP" sz="1300" baseline="0">
              <a:solidFill>
                <a:schemeClr val="dk1"/>
              </a:solidFill>
              <a:effectLst/>
              <a:latin typeface="+mn-lt"/>
              <a:ea typeface="+mn-ea"/>
              <a:cs typeface="+mn-cs"/>
            </a:rPr>
            <a:t>253,578</a:t>
          </a:r>
          <a:r>
            <a:rPr kumimoji="1" lang="ja-JP" altLang="ja-JP" sz="1300" baseline="0">
              <a:solidFill>
                <a:schemeClr val="dk1"/>
              </a:solidFill>
              <a:effectLst/>
              <a:latin typeface="+mn-lt"/>
              <a:ea typeface="+mn-ea"/>
              <a:cs typeface="+mn-cs"/>
            </a:rPr>
            <a:t>千円の増額となった。</a:t>
          </a:r>
          <a:endParaRPr lang="ja-JP" altLang="ja-JP" sz="1300">
            <a:effectLst/>
          </a:endParaRPr>
        </a:p>
        <a:p>
          <a:r>
            <a:rPr kumimoji="1" lang="ja-JP" altLang="ja-JP" sz="1300" baseline="0">
              <a:solidFill>
                <a:schemeClr val="dk1"/>
              </a:solidFill>
              <a:effectLst/>
              <a:latin typeface="+mn-lt"/>
              <a:ea typeface="+mn-ea"/>
              <a:cs typeface="+mn-cs"/>
            </a:rPr>
            <a:t>　今後も厳しい財政状況が継続することを十分に認識の上、最大限の創意工夫に努め、今後とも</a:t>
          </a:r>
          <a:r>
            <a:rPr kumimoji="1" lang="ja-JP" altLang="en-US" sz="1300" baseline="0">
              <a:solidFill>
                <a:schemeClr val="dk1"/>
              </a:solidFill>
              <a:effectLst/>
              <a:latin typeface="+mn-lt"/>
              <a:ea typeface="+mn-ea"/>
              <a:cs typeface="+mn-cs"/>
            </a:rPr>
            <a:t>歳出</a:t>
          </a:r>
          <a:r>
            <a:rPr kumimoji="1" lang="ja-JP" altLang="ja-JP" sz="1300" baseline="0">
              <a:solidFill>
                <a:schemeClr val="dk1"/>
              </a:solidFill>
              <a:effectLst/>
              <a:latin typeface="+mn-lt"/>
              <a:ea typeface="+mn-ea"/>
              <a:cs typeface="+mn-cs"/>
            </a:rPr>
            <a:t>の削減及び歳入確保を図る。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128058</xdr:rowOff>
    </xdr:from>
    <xdr:to>
      <xdr:col>7</xdr:col>
      <xdr:colOff>152400</xdr:colOff>
      <xdr:row>38</xdr:row>
      <xdr:rowOff>148167</xdr:rowOff>
    </xdr:to>
    <xdr:cxnSp macro="">
      <xdr:nvCxnSpPr>
        <xdr:cNvPr id="68" name="直線コネクタ 67"/>
        <xdr:cNvCxnSpPr/>
      </xdr:nvCxnSpPr>
      <xdr:spPr>
        <a:xfrm flipV="1">
          <a:off x="4114800" y="66431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148167</xdr:rowOff>
    </xdr:from>
    <xdr:to>
      <xdr:col>6</xdr:col>
      <xdr:colOff>0</xdr:colOff>
      <xdr:row>38</xdr:row>
      <xdr:rowOff>148167</xdr:rowOff>
    </xdr:to>
    <xdr:cxnSp macro="">
      <xdr:nvCxnSpPr>
        <xdr:cNvPr id="71" name="直線コネクタ 70"/>
        <xdr:cNvCxnSpPr/>
      </xdr:nvCxnSpPr>
      <xdr:spPr>
        <a:xfrm>
          <a:off x="3225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148167</xdr:rowOff>
    </xdr:from>
    <xdr:to>
      <xdr:col>4</xdr:col>
      <xdr:colOff>482600</xdr:colOff>
      <xdr:row>38</xdr:row>
      <xdr:rowOff>148167</xdr:rowOff>
    </xdr:to>
    <xdr:cxnSp macro="">
      <xdr:nvCxnSpPr>
        <xdr:cNvPr id="74" name="直線コネクタ 73"/>
        <xdr:cNvCxnSpPr/>
      </xdr:nvCxnSpPr>
      <xdr:spPr>
        <a:xfrm>
          <a:off x="2336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107950</xdr:rowOff>
    </xdr:from>
    <xdr:to>
      <xdr:col>3</xdr:col>
      <xdr:colOff>279400</xdr:colOff>
      <xdr:row>38</xdr:row>
      <xdr:rowOff>148167</xdr:rowOff>
    </xdr:to>
    <xdr:cxnSp macro="">
      <xdr:nvCxnSpPr>
        <xdr:cNvPr id="77" name="直線コネクタ 76"/>
        <xdr:cNvCxnSpPr/>
      </xdr:nvCxnSpPr>
      <xdr:spPr>
        <a:xfrm>
          <a:off x="1447800" y="66230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77258</xdr:rowOff>
    </xdr:from>
    <xdr:to>
      <xdr:col>7</xdr:col>
      <xdr:colOff>203200</xdr:colOff>
      <xdr:row>39</xdr:row>
      <xdr:rowOff>7408</xdr:rowOff>
    </xdr:to>
    <xdr:sp macro="" textlink="">
      <xdr:nvSpPr>
        <xdr:cNvPr id="87" name="円/楕円 86"/>
        <xdr:cNvSpPr/>
      </xdr:nvSpPr>
      <xdr:spPr>
        <a:xfrm>
          <a:off x="49022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93785</xdr:rowOff>
    </xdr:from>
    <xdr:ext cx="762000" cy="259045"/>
    <xdr:sp macro="" textlink="">
      <xdr:nvSpPr>
        <xdr:cNvPr id="88" name="財政力該当値テキスト"/>
        <xdr:cNvSpPr txBox="1"/>
      </xdr:nvSpPr>
      <xdr:spPr>
        <a:xfrm>
          <a:off x="50419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97367</xdr:rowOff>
    </xdr:from>
    <xdr:to>
      <xdr:col>6</xdr:col>
      <xdr:colOff>50800</xdr:colOff>
      <xdr:row>39</xdr:row>
      <xdr:rowOff>27517</xdr:rowOff>
    </xdr:to>
    <xdr:sp macro="" textlink="">
      <xdr:nvSpPr>
        <xdr:cNvPr id="89" name="円/楕円 88"/>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37694</xdr:rowOff>
    </xdr:from>
    <xdr:ext cx="736600" cy="259045"/>
    <xdr:sp macro="" textlink="">
      <xdr:nvSpPr>
        <xdr:cNvPr id="90" name="テキスト ボックス 89"/>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97367</xdr:rowOff>
    </xdr:from>
    <xdr:to>
      <xdr:col>4</xdr:col>
      <xdr:colOff>533400</xdr:colOff>
      <xdr:row>39</xdr:row>
      <xdr:rowOff>27517</xdr:rowOff>
    </xdr:to>
    <xdr:sp macro="" textlink="">
      <xdr:nvSpPr>
        <xdr:cNvPr id="91" name="円/楕円 90"/>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37694</xdr:rowOff>
    </xdr:from>
    <xdr:ext cx="762000" cy="259045"/>
    <xdr:sp macro="" textlink="">
      <xdr:nvSpPr>
        <xdr:cNvPr id="92" name="テキスト ボックス 91"/>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97367</xdr:rowOff>
    </xdr:from>
    <xdr:to>
      <xdr:col>3</xdr:col>
      <xdr:colOff>330200</xdr:colOff>
      <xdr:row>39</xdr:row>
      <xdr:rowOff>27517</xdr:rowOff>
    </xdr:to>
    <xdr:sp macro="" textlink="">
      <xdr:nvSpPr>
        <xdr:cNvPr id="93" name="円/楕円 92"/>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37694</xdr:rowOff>
    </xdr:from>
    <xdr:ext cx="762000" cy="259045"/>
    <xdr:sp macro="" textlink="">
      <xdr:nvSpPr>
        <xdr:cNvPr id="94" name="テキスト ボックス 93"/>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57150</xdr:rowOff>
    </xdr:from>
    <xdr:to>
      <xdr:col>2</xdr:col>
      <xdr:colOff>127000</xdr:colOff>
      <xdr:row>38</xdr:row>
      <xdr:rowOff>158750</xdr:rowOff>
    </xdr:to>
    <xdr:sp macro="" textlink="">
      <xdr:nvSpPr>
        <xdr:cNvPr id="95" name="円/楕円 94"/>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168927</xdr:rowOff>
    </xdr:from>
    <xdr:ext cx="762000" cy="259045"/>
    <xdr:sp macro="" textlink="">
      <xdr:nvSpPr>
        <xdr:cNvPr id="96" name="テキスト ボックス 95"/>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経常収支比率については、前年度に比べ２．７ポイント低下し、類似団体平均を若干下回った。</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これは</a:t>
          </a:r>
          <a:r>
            <a:rPr kumimoji="1" lang="ja-JP" altLang="ja-JP" sz="1300">
              <a:solidFill>
                <a:schemeClr val="dk1"/>
              </a:solidFill>
              <a:effectLst/>
              <a:latin typeface="+mn-lt"/>
              <a:ea typeface="+mn-ea"/>
              <a:cs typeface="+mn-cs"/>
            </a:rPr>
            <a:t>法人市民税や固定資産税などの増収により、経常一般財源収入額が</a:t>
          </a:r>
          <a:r>
            <a:rPr kumimoji="1" lang="en-US" altLang="ja-JP" sz="1300">
              <a:solidFill>
                <a:schemeClr val="dk1"/>
              </a:solidFill>
              <a:effectLst/>
              <a:latin typeface="+mn-lt"/>
              <a:ea typeface="+mn-ea"/>
              <a:cs typeface="+mn-cs"/>
            </a:rPr>
            <a:t>222,364</a:t>
          </a:r>
          <a:r>
            <a:rPr kumimoji="1" lang="ja-JP" altLang="ja-JP" sz="1300">
              <a:solidFill>
                <a:schemeClr val="dk1"/>
              </a:solidFill>
              <a:effectLst/>
              <a:latin typeface="+mn-lt"/>
              <a:ea typeface="+mn-ea"/>
              <a:cs typeface="+mn-cs"/>
            </a:rPr>
            <a:t>千円増となった</a:t>
          </a:r>
          <a:r>
            <a:rPr kumimoji="1" lang="ja-JP" altLang="en-US" sz="1300">
              <a:solidFill>
                <a:schemeClr val="dk1"/>
              </a:solidFill>
              <a:effectLst/>
              <a:latin typeface="+mn-lt"/>
              <a:ea typeface="+mn-ea"/>
              <a:cs typeface="+mn-cs"/>
            </a:rPr>
            <a:t>ものの、社会</a:t>
          </a:r>
          <a:r>
            <a:rPr kumimoji="1" lang="ja-JP" altLang="ja-JP" sz="1300">
              <a:solidFill>
                <a:schemeClr val="dk1"/>
              </a:solidFill>
              <a:effectLst/>
              <a:latin typeface="+mn-lt"/>
              <a:ea typeface="+mn-ea"/>
              <a:cs typeface="+mn-cs"/>
            </a:rPr>
            <a:t>福祉費など扶助費</a:t>
          </a:r>
          <a:r>
            <a:rPr kumimoji="1" lang="ja-JP" altLang="en-US" sz="1300">
              <a:solidFill>
                <a:schemeClr val="dk1"/>
              </a:solidFill>
              <a:effectLst/>
              <a:latin typeface="+mn-lt"/>
              <a:ea typeface="+mn-ea"/>
              <a:cs typeface="+mn-cs"/>
            </a:rPr>
            <a:t>の増加など</a:t>
          </a:r>
          <a:r>
            <a:rPr kumimoji="1" lang="ja-JP" altLang="ja-JP" sz="1300">
              <a:solidFill>
                <a:schemeClr val="dk1"/>
              </a:solidFill>
              <a:effectLst/>
              <a:latin typeface="+mn-lt"/>
              <a:ea typeface="+mn-ea"/>
              <a:cs typeface="+mn-cs"/>
            </a:rPr>
            <a:t>経常経費充当一般財源</a:t>
          </a:r>
          <a:r>
            <a:rPr kumimoji="1" lang="ja-JP" altLang="en-US" sz="1300">
              <a:solidFill>
                <a:schemeClr val="dk1"/>
              </a:solidFill>
              <a:effectLst/>
              <a:latin typeface="+mn-lt"/>
              <a:ea typeface="+mn-ea"/>
              <a:cs typeface="+mn-cs"/>
            </a:rPr>
            <a:t>も</a:t>
          </a:r>
          <a:r>
            <a:rPr kumimoji="1" lang="en-US" altLang="ja-JP" sz="1300">
              <a:solidFill>
                <a:schemeClr val="dk1"/>
              </a:solidFill>
              <a:effectLst/>
              <a:latin typeface="+mn-lt"/>
              <a:ea typeface="+mn-ea"/>
              <a:cs typeface="+mn-cs"/>
            </a:rPr>
            <a:t>372,447</a:t>
          </a:r>
          <a:r>
            <a:rPr kumimoji="1" lang="ja-JP" altLang="ja-JP" sz="1300">
              <a:solidFill>
                <a:schemeClr val="dk1"/>
              </a:solidFill>
              <a:effectLst/>
              <a:latin typeface="+mn-lt"/>
              <a:ea typeface="+mn-ea"/>
              <a:cs typeface="+mn-cs"/>
            </a:rPr>
            <a:t>千円増とな</a:t>
          </a:r>
          <a:r>
            <a:rPr kumimoji="1" lang="ja-JP" altLang="en-US" sz="1300">
              <a:solidFill>
                <a:schemeClr val="dk1"/>
              </a:solidFill>
              <a:effectLst/>
              <a:latin typeface="+mn-lt"/>
              <a:ea typeface="+mn-ea"/>
              <a:cs typeface="+mn-cs"/>
            </a:rPr>
            <a:t>ったことなどが要因である。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今後も、さらなる歳入の確保</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努める</a:t>
          </a:r>
          <a:r>
            <a:rPr kumimoji="1" lang="ja-JP" altLang="en-US" sz="1300">
              <a:solidFill>
                <a:schemeClr val="dk1"/>
              </a:solidFill>
              <a:effectLst/>
              <a:latin typeface="+mn-lt"/>
              <a:ea typeface="+mn-ea"/>
              <a:cs typeface="+mn-cs"/>
            </a:rPr>
            <a:t>ことと併せ、</a:t>
          </a:r>
          <a:r>
            <a:rPr kumimoji="1" lang="ja-JP" altLang="ja-JP" sz="1300">
              <a:solidFill>
                <a:schemeClr val="dk1"/>
              </a:solidFill>
              <a:effectLst/>
              <a:latin typeface="+mn-lt"/>
              <a:ea typeface="+mn-ea"/>
              <a:cs typeface="+mn-cs"/>
            </a:rPr>
            <a:t>経常的経費の削減を行い、</a:t>
          </a:r>
          <a:r>
            <a:rPr kumimoji="1" lang="ja-JP" altLang="en-US" sz="1300">
              <a:solidFill>
                <a:schemeClr val="dk1"/>
              </a:solidFill>
              <a:effectLst/>
              <a:latin typeface="+mn-lt"/>
              <a:ea typeface="+mn-ea"/>
              <a:cs typeface="+mn-cs"/>
            </a:rPr>
            <a:t>引き続き行政の効率化に努める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49530</xdr:rowOff>
    </xdr:from>
    <xdr:to>
      <xdr:col>7</xdr:col>
      <xdr:colOff>152400</xdr:colOff>
      <xdr:row>60</xdr:row>
      <xdr:rowOff>158115</xdr:rowOff>
    </xdr:to>
    <xdr:cxnSp macro="">
      <xdr:nvCxnSpPr>
        <xdr:cNvPr id="131" name="直線コネクタ 130"/>
        <xdr:cNvCxnSpPr/>
      </xdr:nvCxnSpPr>
      <xdr:spPr>
        <a:xfrm>
          <a:off x="4114800" y="1033653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49530</xdr:rowOff>
    </xdr:from>
    <xdr:to>
      <xdr:col>6</xdr:col>
      <xdr:colOff>0</xdr:colOff>
      <xdr:row>60</xdr:row>
      <xdr:rowOff>89746</xdr:rowOff>
    </xdr:to>
    <xdr:cxnSp macro="">
      <xdr:nvCxnSpPr>
        <xdr:cNvPr id="134" name="直線コネクタ 133"/>
        <xdr:cNvCxnSpPr/>
      </xdr:nvCxnSpPr>
      <xdr:spPr>
        <a:xfrm flipV="1">
          <a:off x="3225800" y="103365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91229</xdr:rowOff>
    </xdr:from>
    <xdr:to>
      <xdr:col>6</xdr:col>
      <xdr:colOff>50800</xdr:colOff>
      <xdr:row>61</xdr:row>
      <xdr:rowOff>21379</xdr:rowOff>
    </xdr:to>
    <xdr:sp macro="" textlink="">
      <xdr:nvSpPr>
        <xdr:cNvPr id="135" name="フローチャート : 判断 134"/>
        <xdr:cNvSpPr/>
      </xdr:nvSpPr>
      <xdr:spPr>
        <a:xfrm>
          <a:off x="4064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6156</xdr:rowOff>
    </xdr:from>
    <xdr:ext cx="736600" cy="259045"/>
    <xdr:sp macro="" textlink="">
      <xdr:nvSpPr>
        <xdr:cNvPr id="136" name="テキスト ボックス 135"/>
        <xdr:cNvSpPr txBox="1"/>
      </xdr:nvSpPr>
      <xdr:spPr>
        <a:xfrm>
          <a:off x="3733800" y="1046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89746</xdr:rowOff>
    </xdr:from>
    <xdr:to>
      <xdr:col>4</xdr:col>
      <xdr:colOff>482600</xdr:colOff>
      <xdr:row>61</xdr:row>
      <xdr:rowOff>34925</xdr:rowOff>
    </xdr:to>
    <xdr:cxnSp macro="">
      <xdr:nvCxnSpPr>
        <xdr:cNvPr id="137" name="直線コネクタ 136"/>
        <xdr:cNvCxnSpPr/>
      </xdr:nvCxnSpPr>
      <xdr:spPr>
        <a:xfrm flipV="1">
          <a:off x="2336800" y="10376746"/>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38946</xdr:rowOff>
    </xdr:from>
    <xdr:to>
      <xdr:col>4</xdr:col>
      <xdr:colOff>533400</xdr:colOff>
      <xdr:row>60</xdr:row>
      <xdr:rowOff>140546</xdr:rowOff>
    </xdr:to>
    <xdr:sp macro="" textlink="">
      <xdr:nvSpPr>
        <xdr:cNvPr id="138" name="フローチャート : 判断 137"/>
        <xdr:cNvSpPr/>
      </xdr:nvSpPr>
      <xdr:spPr>
        <a:xfrm>
          <a:off x="3175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150723</xdr:rowOff>
    </xdr:from>
    <xdr:ext cx="762000" cy="259045"/>
    <xdr:sp macro="" textlink="">
      <xdr:nvSpPr>
        <xdr:cNvPr id="139" name="テキスト ボックス 138"/>
        <xdr:cNvSpPr txBox="1"/>
      </xdr:nvSpPr>
      <xdr:spPr>
        <a:xfrm>
          <a:off x="2844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121920</xdr:rowOff>
    </xdr:from>
    <xdr:to>
      <xdr:col>3</xdr:col>
      <xdr:colOff>279400</xdr:colOff>
      <xdr:row>61</xdr:row>
      <xdr:rowOff>34925</xdr:rowOff>
    </xdr:to>
    <xdr:cxnSp macro="">
      <xdr:nvCxnSpPr>
        <xdr:cNvPr id="140" name="直線コネクタ 139"/>
        <xdr:cNvCxnSpPr/>
      </xdr:nvCxnSpPr>
      <xdr:spPr>
        <a:xfrm>
          <a:off x="1447800" y="1040892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63077</xdr:rowOff>
    </xdr:from>
    <xdr:to>
      <xdr:col>3</xdr:col>
      <xdr:colOff>330200</xdr:colOff>
      <xdr:row>60</xdr:row>
      <xdr:rowOff>164677</xdr:rowOff>
    </xdr:to>
    <xdr:sp macro="" textlink="">
      <xdr:nvSpPr>
        <xdr:cNvPr id="141" name="フローチャート : 判断 140"/>
        <xdr:cNvSpPr/>
      </xdr:nvSpPr>
      <xdr:spPr>
        <a:xfrm>
          <a:off x="2286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3404</xdr:rowOff>
    </xdr:from>
    <xdr:ext cx="762000" cy="259045"/>
    <xdr:sp macro="" textlink="">
      <xdr:nvSpPr>
        <xdr:cNvPr id="142" name="テキスト ボックス 141"/>
        <xdr:cNvSpPr txBox="1"/>
      </xdr:nvSpPr>
      <xdr:spPr>
        <a:xfrm>
          <a:off x="1955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38946</xdr:rowOff>
    </xdr:from>
    <xdr:to>
      <xdr:col>2</xdr:col>
      <xdr:colOff>127000</xdr:colOff>
      <xdr:row>60</xdr:row>
      <xdr:rowOff>140546</xdr:rowOff>
    </xdr:to>
    <xdr:sp macro="" textlink="">
      <xdr:nvSpPr>
        <xdr:cNvPr id="143" name="フローチャート : 判断 142"/>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150723</xdr:rowOff>
    </xdr:from>
    <xdr:ext cx="762000" cy="259045"/>
    <xdr:sp macro="" textlink="">
      <xdr:nvSpPr>
        <xdr:cNvPr id="144" name="テキスト ボックス 143"/>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107315</xdr:rowOff>
    </xdr:from>
    <xdr:to>
      <xdr:col>7</xdr:col>
      <xdr:colOff>203200</xdr:colOff>
      <xdr:row>61</xdr:row>
      <xdr:rowOff>37465</xdr:rowOff>
    </xdr:to>
    <xdr:sp macro="" textlink="">
      <xdr:nvSpPr>
        <xdr:cNvPr id="150" name="円/楕円 149"/>
        <xdr:cNvSpPr/>
      </xdr:nvSpPr>
      <xdr:spPr>
        <a:xfrm>
          <a:off x="49022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79392</xdr:rowOff>
    </xdr:from>
    <xdr:ext cx="762000" cy="259045"/>
    <xdr:sp macro="" textlink="">
      <xdr:nvSpPr>
        <xdr:cNvPr id="151" name="財政構造の弾力性該当値テキスト"/>
        <xdr:cNvSpPr txBox="1"/>
      </xdr:nvSpPr>
      <xdr:spPr>
        <a:xfrm>
          <a:off x="5041900" y="1036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170180</xdr:rowOff>
    </xdr:from>
    <xdr:to>
      <xdr:col>6</xdr:col>
      <xdr:colOff>50800</xdr:colOff>
      <xdr:row>60</xdr:row>
      <xdr:rowOff>100330</xdr:rowOff>
    </xdr:to>
    <xdr:sp macro="" textlink="">
      <xdr:nvSpPr>
        <xdr:cNvPr id="152" name="円/楕円 151"/>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110507</xdr:rowOff>
    </xdr:from>
    <xdr:ext cx="736600" cy="259045"/>
    <xdr:sp macro="" textlink="">
      <xdr:nvSpPr>
        <xdr:cNvPr id="153" name="テキスト ボックス 152"/>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38946</xdr:rowOff>
    </xdr:from>
    <xdr:to>
      <xdr:col>4</xdr:col>
      <xdr:colOff>533400</xdr:colOff>
      <xdr:row>60</xdr:row>
      <xdr:rowOff>140546</xdr:rowOff>
    </xdr:to>
    <xdr:sp macro="" textlink="">
      <xdr:nvSpPr>
        <xdr:cNvPr id="154" name="円/楕円 153"/>
        <xdr:cNvSpPr/>
      </xdr:nvSpPr>
      <xdr:spPr>
        <a:xfrm>
          <a:off x="3175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125323</xdr:rowOff>
    </xdr:from>
    <xdr:ext cx="762000" cy="259045"/>
    <xdr:sp macro="" textlink="">
      <xdr:nvSpPr>
        <xdr:cNvPr id="155" name="テキスト ボックス 154"/>
        <xdr:cNvSpPr txBox="1"/>
      </xdr:nvSpPr>
      <xdr:spPr>
        <a:xfrm>
          <a:off x="2844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155575</xdr:rowOff>
    </xdr:from>
    <xdr:to>
      <xdr:col>3</xdr:col>
      <xdr:colOff>330200</xdr:colOff>
      <xdr:row>61</xdr:row>
      <xdr:rowOff>85725</xdr:rowOff>
    </xdr:to>
    <xdr:sp macro="" textlink="">
      <xdr:nvSpPr>
        <xdr:cNvPr id="156" name="円/楕円 155"/>
        <xdr:cNvSpPr/>
      </xdr:nvSpPr>
      <xdr:spPr>
        <a:xfrm>
          <a:off x="2286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70502</xdr:rowOff>
    </xdr:from>
    <xdr:ext cx="762000" cy="259045"/>
    <xdr:sp macro="" textlink="">
      <xdr:nvSpPr>
        <xdr:cNvPr id="157" name="テキスト ボックス 156"/>
        <xdr:cNvSpPr txBox="1"/>
      </xdr:nvSpPr>
      <xdr:spPr>
        <a:xfrm>
          <a:off x="1955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71120</xdr:rowOff>
    </xdr:from>
    <xdr:to>
      <xdr:col>2</xdr:col>
      <xdr:colOff>127000</xdr:colOff>
      <xdr:row>61</xdr:row>
      <xdr:rowOff>1270</xdr:rowOff>
    </xdr:to>
    <xdr:sp macro="" textlink="">
      <xdr:nvSpPr>
        <xdr:cNvPr id="158" name="円/楕円 157"/>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157497</xdr:rowOff>
    </xdr:from>
    <xdr:ext cx="762000" cy="259045"/>
    <xdr:sp macro="" textlink="">
      <xdr:nvSpPr>
        <xdr:cNvPr id="159" name="テキスト ボックス 158"/>
        <xdr:cNvSpPr txBox="1"/>
      </xdr:nvSpPr>
      <xdr:spPr>
        <a:xfrm>
          <a:off x="1066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[111,460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人件費については、前年度比増減率で１．８パーセントの増、物件費については、６．５パーセントの増となり類似団体平均値を下回っている。</a:t>
          </a:r>
          <a:endParaRPr lang="ja-JP" altLang="ja-JP" sz="1300">
            <a:effectLst/>
          </a:endParaRPr>
        </a:p>
        <a:p>
          <a:r>
            <a:rPr kumimoji="1" lang="ja-JP" altLang="ja-JP" sz="1300">
              <a:solidFill>
                <a:schemeClr val="dk1"/>
              </a:solidFill>
              <a:effectLst/>
              <a:latin typeface="+mn-lt"/>
              <a:ea typeface="+mn-ea"/>
              <a:cs typeface="+mn-cs"/>
            </a:rPr>
            <a:t>　物件費は、社会保障・税番号制度に係るシ</a:t>
          </a:r>
          <a:r>
            <a:rPr kumimoji="1" lang="ja-JP" altLang="en-US" sz="1300">
              <a:solidFill>
                <a:schemeClr val="dk1"/>
              </a:solidFill>
              <a:effectLst/>
              <a:latin typeface="+mn-lt"/>
              <a:ea typeface="+mn-ea"/>
              <a:cs typeface="+mn-cs"/>
            </a:rPr>
            <a:t>ス</a:t>
          </a:r>
          <a:r>
            <a:rPr kumimoji="1" lang="ja-JP" altLang="ja-JP" sz="1300">
              <a:solidFill>
                <a:schemeClr val="dk1"/>
              </a:solidFill>
              <a:effectLst/>
              <a:latin typeface="+mn-lt"/>
              <a:ea typeface="+mn-ea"/>
              <a:cs typeface="+mn-cs"/>
            </a:rPr>
            <a:t>テム改修の委託料等の増により、前年度に比べ</a:t>
          </a:r>
          <a:r>
            <a:rPr kumimoji="1" lang="en-US" altLang="ja-JP" sz="1300">
              <a:solidFill>
                <a:schemeClr val="dk1"/>
              </a:solidFill>
              <a:effectLst/>
              <a:latin typeface="+mn-lt"/>
              <a:ea typeface="+mn-ea"/>
              <a:cs typeface="+mn-cs"/>
            </a:rPr>
            <a:t>132,618</a:t>
          </a:r>
          <a:r>
            <a:rPr kumimoji="1" lang="ja-JP" altLang="ja-JP" sz="1300">
              <a:solidFill>
                <a:schemeClr val="dk1"/>
              </a:solidFill>
              <a:effectLst/>
              <a:latin typeface="+mn-lt"/>
              <a:ea typeface="+mn-ea"/>
              <a:cs typeface="+mn-cs"/>
            </a:rPr>
            <a:t>千円の増額となった。</a:t>
          </a:r>
          <a:endParaRPr lang="ja-JP" altLang="ja-JP" sz="1300">
            <a:effectLst/>
          </a:endParaRPr>
        </a:p>
        <a:p>
          <a:r>
            <a:rPr kumimoji="1" lang="ja-JP" altLang="ja-JP" sz="1300">
              <a:solidFill>
                <a:schemeClr val="dk1"/>
              </a:solidFill>
              <a:effectLst/>
              <a:latin typeface="+mn-lt"/>
              <a:ea typeface="+mn-ea"/>
              <a:cs typeface="+mn-cs"/>
            </a:rPr>
            <a:t>　今後も行政改革等を推進し、市民サービスの向上、協働のまちづくりを図りながら、経費の節減、組織と人事管理の適正化に努める。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142370</xdr:rowOff>
    </xdr:from>
    <xdr:to>
      <xdr:col>7</xdr:col>
      <xdr:colOff>152400</xdr:colOff>
      <xdr:row>81</xdr:row>
      <xdr:rowOff>5393</xdr:rowOff>
    </xdr:to>
    <xdr:cxnSp macro="">
      <xdr:nvCxnSpPr>
        <xdr:cNvPr id="194" name="直線コネクタ 193"/>
        <xdr:cNvCxnSpPr/>
      </xdr:nvCxnSpPr>
      <xdr:spPr>
        <a:xfrm>
          <a:off x="4114800" y="13858370"/>
          <a:ext cx="8382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138139</xdr:rowOff>
    </xdr:from>
    <xdr:to>
      <xdr:col>6</xdr:col>
      <xdr:colOff>0</xdr:colOff>
      <xdr:row>80</xdr:row>
      <xdr:rowOff>142370</xdr:rowOff>
    </xdr:to>
    <xdr:cxnSp macro="">
      <xdr:nvCxnSpPr>
        <xdr:cNvPr id="197" name="直線コネクタ 196"/>
        <xdr:cNvCxnSpPr/>
      </xdr:nvCxnSpPr>
      <xdr:spPr>
        <a:xfrm>
          <a:off x="3225800" y="13854139"/>
          <a:ext cx="889000" cy="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33837</xdr:rowOff>
    </xdr:from>
    <xdr:to>
      <xdr:col>6</xdr:col>
      <xdr:colOff>50800</xdr:colOff>
      <xdr:row>81</xdr:row>
      <xdr:rowOff>135437</xdr:rowOff>
    </xdr:to>
    <xdr:sp macro="" textlink="">
      <xdr:nvSpPr>
        <xdr:cNvPr id="198" name="フローチャート : 判断 197"/>
        <xdr:cNvSpPr/>
      </xdr:nvSpPr>
      <xdr:spPr>
        <a:xfrm>
          <a:off x="4064000" y="13921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120214</xdr:rowOff>
    </xdr:from>
    <xdr:ext cx="736600" cy="259045"/>
    <xdr:sp macro="" textlink="">
      <xdr:nvSpPr>
        <xdr:cNvPr id="199" name="テキスト ボックス 198"/>
        <xdr:cNvSpPr txBox="1"/>
      </xdr:nvSpPr>
      <xdr:spPr>
        <a:xfrm>
          <a:off x="3733800" y="14007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138139</xdr:rowOff>
    </xdr:from>
    <xdr:to>
      <xdr:col>4</xdr:col>
      <xdr:colOff>482600</xdr:colOff>
      <xdr:row>80</xdr:row>
      <xdr:rowOff>162590</xdr:rowOff>
    </xdr:to>
    <xdr:cxnSp macro="">
      <xdr:nvCxnSpPr>
        <xdr:cNvPr id="200" name="直線コネクタ 199"/>
        <xdr:cNvCxnSpPr/>
      </xdr:nvCxnSpPr>
      <xdr:spPr>
        <a:xfrm flipV="1">
          <a:off x="2336800" y="13854139"/>
          <a:ext cx="889000" cy="2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25913</xdr:rowOff>
    </xdr:from>
    <xdr:to>
      <xdr:col>4</xdr:col>
      <xdr:colOff>533400</xdr:colOff>
      <xdr:row>81</xdr:row>
      <xdr:rowOff>127513</xdr:rowOff>
    </xdr:to>
    <xdr:sp macro="" textlink="">
      <xdr:nvSpPr>
        <xdr:cNvPr id="201" name="フローチャート : 判断 200"/>
        <xdr:cNvSpPr/>
      </xdr:nvSpPr>
      <xdr:spPr>
        <a:xfrm>
          <a:off x="3175000" y="1391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112290</xdr:rowOff>
    </xdr:from>
    <xdr:ext cx="762000" cy="259045"/>
    <xdr:sp macro="" textlink="">
      <xdr:nvSpPr>
        <xdr:cNvPr id="202" name="テキスト ボックス 201"/>
        <xdr:cNvSpPr txBox="1"/>
      </xdr:nvSpPr>
      <xdr:spPr>
        <a:xfrm>
          <a:off x="2844800" y="1399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162590</xdr:rowOff>
    </xdr:from>
    <xdr:to>
      <xdr:col>3</xdr:col>
      <xdr:colOff>279400</xdr:colOff>
      <xdr:row>81</xdr:row>
      <xdr:rowOff>29741</xdr:rowOff>
    </xdr:to>
    <xdr:cxnSp macro="">
      <xdr:nvCxnSpPr>
        <xdr:cNvPr id="203" name="直線コネクタ 202"/>
        <xdr:cNvCxnSpPr/>
      </xdr:nvCxnSpPr>
      <xdr:spPr>
        <a:xfrm flipV="1">
          <a:off x="1447800" y="13878590"/>
          <a:ext cx="889000" cy="3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13784</xdr:rowOff>
    </xdr:from>
    <xdr:to>
      <xdr:col>3</xdr:col>
      <xdr:colOff>330200</xdr:colOff>
      <xdr:row>81</xdr:row>
      <xdr:rowOff>115384</xdr:rowOff>
    </xdr:to>
    <xdr:sp macro="" textlink="">
      <xdr:nvSpPr>
        <xdr:cNvPr id="204" name="フローチャート : 判断 203"/>
        <xdr:cNvSpPr/>
      </xdr:nvSpPr>
      <xdr:spPr>
        <a:xfrm>
          <a:off x="2286000" y="1390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100161</xdr:rowOff>
    </xdr:from>
    <xdr:ext cx="762000" cy="259045"/>
    <xdr:sp macro="" textlink="">
      <xdr:nvSpPr>
        <xdr:cNvPr id="205" name="テキスト ボックス 204"/>
        <xdr:cNvSpPr txBox="1"/>
      </xdr:nvSpPr>
      <xdr:spPr>
        <a:xfrm>
          <a:off x="1955800" y="1398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23605</xdr:rowOff>
    </xdr:from>
    <xdr:to>
      <xdr:col>2</xdr:col>
      <xdr:colOff>127000</xdr:colOff>
      <xdr:row>81</xdr:row>
      <xdr:rowOff>125205</xdr:rowOff>
    </xdr:to>
    <xdr:sp macro="" textlink="">
      <xdr:nvSpPr>
        <xdr:cNvPr id="206" name="フローチャート : 判断 205"/>
        <xdr:cNvSpPr/>
      </xdr:nvSpPr>
      <xdr:spPr>
        <a:xfrm>
          <a:off x="1397000" y="1391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109982</xdr:rowOff>
    </xdr:from>
    <xdr:ext cx="762000" cy="259045"/>
    <xdr:sp macro="" textlink="">
      <xdr:nvSpPr>
        <xdr:cNvPr id="207" name="テキスト ボックス 206"/>
        <xdr:cNvSpPr txBox="1"/>
      </xdr:nvSpPr>
      <xdr:spPr>
        <a:xfrm>
          <a:off x="1066800" y="1399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126043</xdr:rowOff>
    </xdr:from>
    <xdr:to>
      <xdr:col>7</xdr:col>
      <xdr:colOff>203200</xdr:colOff>
      <xdr:row>81</xdr:row>
      <xdr:rowOff>56193</xdr:rowOff>
    </xdr:to>
    <xdr:sp macro="" textlink="">
      <xdr:nvSpPr>
        <xdr:cNvPr id="213" name="円/楕円 212"/>
        <xdr:cNvSpPr/>
      </xdr:nvSpPr>
      <xdr:spPr>
        <a:xfrm>
          <a:off x="4902200" y="138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142570</xdr:rowOff>
    </xdr:from>
    <xdr:ext cx="762000" cy="259045"/>
    <xdr:sp macro="" textlink="">
      <xdr:nvSpPr>
        <xdr:cNvPr id="214" name="人件費・物件費等の状況該当値テキスト"/>
        <xdr:cNvSpPr txBox="1"/>
      </xdr:nvSpPr>
      <xdr:spPr>
        <a:xfrm>
          <a:off x="5041900" y="1368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111,460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91570</xdr:rowOff>
    </xdr:from>
    <xdr:to>
      <xdr:col>6</xdr:col>
      <xdr:colOff>50800</xdr:colOff>
      <xdr:row>81</xdr:row>
      <xdr:rowOff>21720</xdr:rowOff>
    </xdr:to>
    <xdr:sp macro="" textlink="">
      <xdr:nvSpPr>
        <xdr:cNvPr id="215" name="円/楕円 214"/>
        <xdr:cNvSpPr/>
      </xdr:nvSpPr>
      <xdr:spPr>
        <a:xfrm>
          <a:off x="4064000" y="1380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31897</xdr:rowOff>
    </xdr:from>
    <xdr:ext cx="736600" cy="259045"/>
    <xdr:sp macro="" textlink="">
      <xdr:nvSpPr>
        <xdr:cNvPr id="216" name="テキスト ボックス 215"/>
        <xdr:cNvSpPr txBox="1"/>
      </xdr:nvSpPr>
      <xdr:spPr>
        <a:xfrm>
          <a:off x="3733800" y="1357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107,174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87339</xdr:rowOff>
    </xdr:from>
    <xdr:to>
      <xdr:col>4</xdr:col>
      <xdr:colOff>533400</xdr:colOff>
      <xdr:row>81</xdr:row>
      <xdr:rowOff>17489</xdr:rowOff>
    </xdr:to>
    <xdr:sp macro="" textlink="">
      <xdr:nvSpPr>
        <xdr:cNvPr id="217" name="円/楕円 216"/>
        <xdr:cNvSpPr/>
      </xdr:nvSpPr>
      <xdr:spPr>
        <a:xfrm>
          <a:off x="3175000" y="1380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27666</xdr:rowOff>
    </xdr:from>
    <xdr:ext cx="762000" cy="259045"/>
    <xdr:sp macro="" textlink="">
      <xdr:nvSpPr>
        <xdr:cNvPr id="218" name="テキスト ボックス 217"/>
        <xdr:cNvSpPr txBox="1"/>
      </xdr:nvSpPr>
      <xdr:spPr>
        <a:xfrm>
          <a:off x="2844800" y="1357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106,648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111790</xdr:rowOff>
    </xdr:from>
    <xdr:to>
      <xdr:col>3</xdr:col>
      <xdr:colOff>330200</xdr:colOff>
      <xdr:row>81</xdr:row>
      <xdr:rowOff>41940</xdr:rowOff>
    </xdr:to>
    <xdr:sp macro="" textlink="">
      <xdr:nvSpPr>
        <xdr:cNvPr id="219" name="円/楕円 218"/>
        <xdr:cNvSpPr/>
      </xdr:nvSpPr>
      <xdr:spPr>
        <a:xfrm>
          <a:off x="2286000" y="138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52117</xdr:rowOff>
    </xdr:from>
    <xdr:ext cx="762000" cy="259045"/>
    <xdr:sp macro="" textlink="">
      <xdr:nvSpPr>
        <xdr:cNvPr id="220" name="テキスト ボックス 219"/>
        <xdr:cNvSpPr txBox="1"/>
      </xdr:nvSpPr>
      <xdr:spPr>
        <a:xfrm>
          <a:off x="1955800" y="1359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109,688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150391</xdr:rowOff>
    </xdr:from>
    <xdr:to>
      <xdr:col>2</xdr:col>
      <xdr:colOff>127000</xdr:colOff>
      <xdr:row>81</xdr:row>
      <xdr:rowOff>80541</xdr:rowOff>
    </xdr:to>
    <xdr:sp macro="" textlink="">
      <xdr:nvSpPr>
        <xdr:cNvPr id="221" name="円/楕円 220"/>
        <xdr:cNvSpPr/>
      </xdr:nvSpPr>
      <xdr:spPr>
        <a:xfrm>
          <a:off x="1397000" y="1386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90718</xdr:rowOff>
    </xdr:from>
    <xdr:ext cx="762000" cy="259045"/>
    <xdr:sp macro="" textlink="">
      <xdr:nvSpPr>
        <xdr:cNvPr id="222" name="テキスト ボックス 221"/>
        <xdr:cNvSpPr txBox="1"/>
      </xdr:nvSpPr>
      <xdr:spPr>
        <a:xfrm>
          <a:off x="1066800" y="1363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　給与制度の総合的見直し及び初任給の引下げ，さらには昇給抑制の継続により給与の適正化に努めているところである。</a:t>
          </a:r>
        </a:p>
        <a:p>
          <a:r>
            <a:rPr lang="ja-JP" altLang="ja-JP" sz="1300">
              <a:solidFill>
                <a:schemeClr val="dk1"/>
              </a:solidFill>
              <a:effectLst/>
              <a:latin typeface="+mn-lt"/>
              <a:ea typeface="+mn-ea"/>
              <a:cs typeface="+mn-cs"/>
            </a:rPr>
            <a:t>　しかしながら，職員の年齢構成や，給与制度の総合的見直しにおける時限措置である現給保障対象者の割合から前年に比べ０．２ポイント上昇となった。</a:t>
          </a:r>
        </a:p>
        <a:p>
          <a:r>
            <a:rPr lang="ja-JP" altLang="ja-JP" sz="1300">
              <a:solidFill>
                <a:schemeClr val="dk1"/>
              </a:solidFill>
              <a:effectLst/>
              <a:latin typeface="+mn-lt"/>
              <a:ea typeface="+mn-ea"/>
              <a:cs typeface="+mn-cs"/>
            </a:rPr>
            <a:t>　今後においても継続して地域の民間給与の状況を踏まえ，給与体系，昇給及び昇格基準の見直しを図り，給与の適正化に努める。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111252</xdr:rowOff>
    </xdr:from>
    <xdr:to>
      <xdr:col>24</xdr:col>
      <xdr:colOff>558800</xdr:colOff>
      <xdr:row>86</xdr:row>
      <xdr:rowOff>120904</xdr:rowOff>
    </xdr:to>
    <xdr:cxnSp macro="">
      <xdr:nvCxnSpPr>
        <xdr:cNvPr id="254" name="直線コネクタ 253"/>
        <xdr:cNvCxnSpPr/>
      </xdr:nvCxnSpPr>
      <xdr:spPr>
        <a:xfrm>
          <a:off x="16179800" y="148559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111252</xdr:rowOff>
    </xdr:from>
    <xdr:to>
      <xdr:col>23</xdr:col>
      <xdr:colOff>406400</xdr:colOff>
      <xdr:row>87</xdr:row>
      <xdr:rowOff>12192</xdr:rowOff>
    </xdr:to>
    <xdr:cxnSp macro="">
      <xdr:nvCxnSpPr>
        <xdr:cNvPr id="257" name="直線コネクタ 256"/>
        <xdr:cNvCxnSpPr/>
      </xdr:nvCxnSpPr>
      <xdr:spPr>
        <a:xfrm flipV="1">
          <a:off x="15290800" y="1485595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130556</xdr:rowOff>
    </xdr:from>
    <xdr:to>
      <xdr:col>23</xdr:col>
      <xdr:colOff>457200</xdr:colOff>
      <xdr:row>86</xdr:row>
      <xdr:rowOff>60706</xdr:rowOff>
    </xdr:to>
    <xdr:sp macro="" textlink="">
      <xdr:nvSpPr>
        <xdr:cNvPr id="258" name="フローチャート : 判断 257"/>
        <xdr:cNvSpPr/>
      </xdr:nvSpPr>
      <xdr:spPr>
        <a:xfrm>
          <a:off x="161290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70883</xdr:rowOff>
    </xdr:from>
    <xdr:ext cx="736600" cy="259045"/>
    <xdr:sp macro="" textlink="">
      <xdr:nvSpPr>
        <xdr:cNvPr id="259" name="テキスト ボックス 258"/>
        <xdr:cNvSpPr txBox="1"/>
      </xdr:nvSpPr>
      <xdr:spPr>
        <a:xfrm>
          <a:off x="15798800" y="1447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12192</xdr:rowOff>
    </xdr:from>
    <xdr:to>
      <xdr:col>22</xdr:col>
      <xdr:colOff>203200</xdr:colOff>
      <xdr:row>89</xdr:row>
      <xdr:rowOff>55372</xdr:rowOff>
    </xdr:to>
    <xdr:cxnSp macro="">
      <xdr:nvCxnSpPr>
        <xdr:cNvPr id="260" name="直線コネクタ 259"/>
        <xdr:cNvCxnSpPr/>
      </xdr:nvCxnSpPr>
      <xdr:spPr>
        <a:xfrm flipV="1">
          <a:off x="14401800" y="14928342"/>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130556</xdr:rowOff>
    </xdr:from>
    <xdr:to>
      <xdr:col>22</xdr:col>
      <xdr:colOff>254000</xdr:colOff>
      <xdr:row>86</xdr:row>
      <xdr:rowOff>60706</xdr:rowOff>
    </xdr:to>
    <xdr:sp macro="" textlink="">
      <xdr:nvSpPr>
        <xdr:cNvPr id="261" name="フローチャート : 判断 260"/>
        <xdr:cNvSpPr/>
      </xdr:nvSpPr>
      <xdr:spPr>
        <a:xfrm>
          <a:off x="152400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70883</xdr:rowOff>
    </xdr:from>
    <xdr:ext cx="762000" cy="259045"/>
    <xdr:sp macro="" textlink="">
      <xdr:nvSpPr>
        <xdr:cNvPr id="262" name="テキスト ボックス 261"/>
        <xdr:cNvSpPr txBox="1"/>
      </xdr:nvSpPr>
      <xdr:spPr>
        <a:xfrm>
          <a:off x="14909800" y="1447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45720</xdr:rowOff>
    </xdr:from>
    <xdr:to>
      <xdr:col>21</xdr:col>
      <xdr:colOff>0</xdr:colOff>
      <xdr:row>89</xdr:row>
      <xdr:rowOff>55372</xdr:rowOff>
    </xdr:to>
    <xdr:cxnSp macro="">
      <xdr:nvCxnSpPr>
        <xdr:cNvPr id="263" name="直線コネクタ 262"/>
        <xdr:cNvCxnSpPr/>
      </xdr:nvCxnSpPr>
      <xdr:spPr>
        <a:xfrm>
          <a:off x="13512800" y="153047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168911</xdr:rowOff>
    </xdr:from>
    <xdr:to>
      <xdr:col>21</xdr:col>
      <xdr:colOff>50800</xdr:colOff>
      <xdr:row>88</xdr:row>
      <xdr:rowOff>99061</xdr:rowOff>
    </xdr:to>
    <xdr:sp macro="" textlink="">
      <xdr:nvSpPr>
        <xdr:cNvPr id="264" name="フローチャート : 判断 263"/>
        <xdr:cNvSpPr/>
      </xdr:nvSpPr>
      <xdr:spPr>
        <a:xfrm>
          <a:off x="14351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109238</xdr:rowOff>
    </xdr:from>
    <xdr:ext cx="762000" cy="259045"/>
    <xdr:sp macro="" textlink="">
      <xdr:nvSpPr>
        <xdr:cNvPr id="265" name="テキスト ボックス 264"/>
        <xdr:cNvSpPr txBox="1"/>
      </xdr:nvSpPr>
      <xdr:spPr>
        <a:xfrm>
          <a:off x="14020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66" name="フローチャート : 判断 265"/>
        <xdr:cNvSpPr/>
      </xdr:nvSpPr>
      <xdr:spPr>
        <a:xfrm>
          <a:off x="13462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109238</xdr:rowOff>
    </xdr:from>
    <xdr:ext cx="762000" cy="259045"/>
    <xdr:sp macro="" textlink="">
      <xdr:nvSpPr>
        <xdr:cNvPr id="267" name="テキスト ボックス 266"/>
        <xdr:cNvSpPr txBox="1"/>
      </xdr:nvSpPr>
      <xdr:spPr>
        <a:xfrm>
          <a:off x="13131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70104</xdr:rowOff>
    </xdr:from>
    <xdr:to>
      <xdr:col>24</xdr:col>
      <xdr:colOff>609600</xdr:colOff>
      <xdr:row>87</xdr:row>
      <xdr:rowOff>254</xdr:rowOff>
    </xdr:to>
    <xdr:sp macro="" textlink="">
      <xdr:nvSpPr>
        <xdr:cNvPr id="273" name="円/楕円 272"/>
        <xdr:cNvSpPr/>
      </xdr:nvSpPr>
      <xdr:spPr>
        <a:xfrm>
          <a:off x="16967200" y="148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137431</xdr:rowOff>
    </xdr:from>
    <xdr:ext cx="762000" cy="259045"/>
    <xdr:sp macro="" textlink="">
      <xdr:nvSpPr>
        <xdr:cNvPr id="274" name="給与水準   （国との比較）該当値テキスト"/>
        <xdr:cNvSpPr txBox="1"/>
      </xdr:nvSpPr>
      <xdr:spPr>
        <a:xfrm>
          <a:off x="17106900" y="147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60452</xdr:rowOff>
    </xdr:from>
    <xdr:to>
      <xdr:col>23</xdr:col>
      <xdr:colOff>457200</xdr:colOff>
      <xdr:row>86</xdr:row>
      <xdr:rowOff>162052</xdr:rowOff>
    </xdr:to>
    <xdr:sp macro="" textlink="">
      <xdr:nvSpPr>
        <xdr:cNvPr id="275" name="円/楕円 274"/>
        <xdr:cNvSpPr/>
      </xdr:nvSpPr>
      <xdr:spPr>
        <a:xfrm>
          <a:off x="161290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146829</xdr:rowOff>
    </xdr:from>
    <xdr:ext cx="736600" cy="259045"/>
    <xdr:sp macro="" textlink="">
      <xdr:nvSpPr>
        <xdr:cNvPr id="276" name="テキスト ボックス 275"/>
        <xdr:cNvSpPr txBox="1"/>
      </xdr:nvSpPr>
      <xdr:spPr>
        <a:xfrm>
          <a:off x="15798800" y="1489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132842</xdr:rowOff>
    </xdr:from>
    <xdr:to>
      <xdr:col>22</xdr:col>
      <xdr:colOff>254000</xdr:colOff>
      <xdr:row>87</xdr:row>
      <xdr:rowOff>62992</xdr:rowOff>
    </xdr:to>
    <xdr:sp macro="" textlink="">
      <xdr:nvSpPr>
        <xdr:cNvPr id="277" name="円/楕円 276"/>
        <xdr:cNvSpPr/>
      </xdr:nvSpPr>
      <xdr:spPr>
        <a:xfrm>
          <a:off x="15240000" y="1487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47769</xdr:rowOff>
    </xdr:from>
    <xdr:ext cx="762000" cy="259045"/>
    <xdr:sp macro="" textlink="">
      <xdr:nvSpPr>
        <xdr:cNvPr id="278" name="テキスト ボックス 277"/>
        <xdr:cNvSpPr txBox="1"/>
      </xdr:nvSpPr>
      <xdr:spPr>
        <a:xfrm>
          <a:off x="14909800" y="1496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4572</xdr:rowOff>
    </xdr:from>
    <xdr:to>
      <xdr:col>21</xdr:col>
      <xdr:colOff>50800</xdr:colOff>
      <xdr:row>89</xdr:row>
      <xdr:rowOff>106172</xdr:rowOff>
    </xdr:to>
    <xdr:sp macro="" textlink="">
      <xdr:nvSpPr>
        <xdr:cNvPr id="279" name="円/楕円 278"/>
        <xdr:cNvSpPr/>
      </xdr:nvSpPr>
      <xdr:spPr>
        <a:xfrm>
          <a:off x="14351000" y="1526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90949</xdr:rowOff>
    </xdr:from>
    <xdr:ext cx="762000" cy="259045"/>
    <xdr:sp macro="" textlink="">
      <xdr:nvSpPr>
        <xdr:cNvPr id="280" name="テキスト ボックス 279"/>
        <xdr:cNvSpPr txBox="1"/>
      </xdr:nvSpPr>
      <xdr:spPr>
        <a:xfrm>
          <a:off x="14020800" y="1534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166370</xdr:rowOff>
    </xdr:from>
    <xdr:to>
      <xdr:col>19</xdr:col>
      <xdr:colOff>533400</xdr:colOff>
      <xdr:row>89</xdr:row>
      <xdr:rowOff>96520</xdr:rowOff>
    </xdr:to>
    <xdr:sp macro="" textlink="">
      <xdr:nvSpPr>
        <xdr:cNvPr id="281" name="円/楕円 280"/>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81297</xdr:rowOff>
    </xdr:from>
    <xdr:ext cx="762000" cy="259045"/>
    <xdr:sp macro="" textlink="">
      <xdr:nvSpPr>
        <xdr:cNvPr id="282" name="テキスト ボックス 281"/>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　定員管理については，定員適正化計画，集中改革プラン及び行政改革により，事務事業及び組織体制の整理合理化等による定員の削減を図っている。</a:t>
          </a:r>
        </a:p>
        <a:p>
          <a:r>
            <a:rPr lang="ja-JP" altLang="ja-JP" sz="1300">
              <a:solidFill>
                <a:schemeClr val="dk1"/>
              </a:solidFill>
              <a:effectLst/>
              <a:latin typeface="+mn-lt"/>
              <a:ea typeface="+mn-ea"/>
              <a:cs typeface="+mn-cs"/>
            </a:rPr>
            <a:t>　しかしながら，単独で消防本部・署を設置していることから，消防職員数を含め算出した職員数</a:t>
          </a:r>
          <a:r>
            <a:rPr lang="ja-JP" altLang="en-US" sz="1300">
              <a:solidFill>
                <a:schemeClr val="dk1"/>
              </a:solidFill>
              <a:effectLst/>
              <a:latin typeface="+mn-lt"/>
              <a:ea typeface="+mn-ea"/>
              <a:cs typeface="+mn-cs"/>
            </a:rPr>
            <a:t>は</a:t>
          </a:r>
          <a:r>
            <a:rPr lang="ja-JP" altLang="ja-JP" sz="1300">
              <a:solidFill>
                <a:schemeClr val="dk1"/>
              </a:solidFill>
              <a:effectLst/>
              <a:latin typeface="+mn-lt"/>
              <a:ea typeface="+mn-ea"/>
              <a:cs typeface="+mn-cs"/>
            </a:rPr>
            <a:t>，平均を上回る状況となる。</a:t>
          </a:r>
        </a:p>
        <a:p>
          <a:r>
            <a:rPr lang="ja-JP" altLang="ja-JP" sz="1300">
              <a:solidFill>
                <a:schemeClr val="dk1"/>
              </a:solidFill>
              <a:effectLst/>
              <a:latin typeface="+mn-lt"/>
              <a:ea typeface="+mn-ea"/>
              <a:cs typeface="+mn-cs"/>
            </a:rPr>
            <a:t>　このことから，平成２７年度より新たな定員適正化計画に基づき定員管理を進めているところである。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21953</xdr:rowOff>
    </xdr:from>
    <xdr:to>
      <xdr:col>24</xdr:col>
      <xdr:colOff>558800</xdr:colOff>
      <xdr:row>60</xdr:row>
      <xdr:rowOff>34018</xdr:rowOff>
    </xdr:to>
    <xdr:cxnSp macro="">
      <xdr:nvCxnSpPr>
        <xdr:cNvPr id="319" name="直線コネクタ 318"/>
        <xdr:cNvCxnSpPr/>
      </xdr:nvCxnSpPr>
      <xdr:spPr>
        <a:xfrm>
          <a:off x="16179800" y="1030895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18506</xdr:rowOff>
    </xdr:from>
    <xdr:to>
      <xdr:col>23</xdr:col>
      <xdr:colOff>406400</xdr:colOff>
      <xdr:row>60</xdr:row>
      <xdr:rowOff>21953</xdr:rowOff>
    </xdr:to>
    <xdr:cxnSp macro="">
      <xdr:nvCxnSpPr>
        <xdr:cNvPr id="322" name="直線コネクタ 321"/>
        <xdr:cNvCxnSpPr/>
      </xdr:nvCxnSpPr>
      <xdr:spPr>
        <a:xfrm>
          <a:off x="15290800" y="1030550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133078</xdr:rowOff>
    </xdr:from>
    <xdr:to>
      <xdr:col>23</xdr:col>
      <xdr:colOff>457200</xdr:colOff>
      <xdr:row>59</xdr:row>
      <xdr:rowOff>63228</xdr:rowOff>
    </xdr:to>
    <xdr:sp macro="" textlink="">
      <xdr:nvSpPr>
        <xdr:cNvPr id="323" name="フローチャート : 判断 322"/>
        <xdr:cNvSpPr/>
      </xdr:nvSpPr>
      <xdr:spPr>
        <a:xfrm>
          <a:off x="16129000" y="1007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73405</xdr:rowOff>
    </xdr:from>
    <xdr:ext cx="736600" cy="259045"/>
    <xdr:sp macro="" textlink="">
      <xdr:nvSpPr>
        <xdr:cNvPr id="324" name="テキスト ボックス 323"/>
        <xdr:cNvSpPr txBox="1"/>
      </xdr:nvSpPr>
      <xdr:spPr>
        <a:xfrm>
          <a:off x="15798800" y="9846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13335</xdr:rowOff>
    </xdr:from>
    <xdr:to>
      <xdr:col>22</xdr:col>
      <xdr:colOff>203200</xdr:colOff>
      <xdr:row>60</xdr:row>
      <xdr:rowOff>18506</xdr:rowOff>
    </xdr:to>
    <xdr:cxnSp macro="">
      <xdr:nvCxnSpPr>
        <xdr:cNvPr id="325" name="直線コネクタ 324"/>
        <xdr:cNvCxnSpPr/>
      </xdr:nvCxnSpPr>
      <xdr:spPr>
        <a:xfrm>
          <a:off x="14401800" y="10300335"/>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139972</xdr:rowOff>
    </xdr:from>
    <xdr:to>
      <xdr:col>22</xdr:col>
      <xdr:colOff>254000</xdr:colOff>
      <xdr:row>59</xdr:row>
      <xdr:rowOff>70122</xdr:rowOff>
    </xdr:to>
    <xdr:sp macro="" textlink="">
      <xdr:nvSpPr>
        <xdr:cNvPr id="326" name="フローチャート : 判断 325"/>
        <xdr:cNvSpPr/>
      </xdr:nvSpPr>
      <xdr:spPr>
        <a:xfrm>
          <a:off x="15240000" y="1008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80299</xdr:rowOff>
    </xdr:from>
    <xdr:ext cx="762000" cy="259045"/>
    <xdr:sp macro="" textlink="">
      <xdr:nvSpPr>
        <xdr:cNvPr id="327" name="テキスト ボックス 326"/>
        <xdr:cNvSpPr txBox="1"/>
      </xdr:nvSpPr>
      <xdr:spPr>
        <a:xfrm>
          <a:off x="14909800" y="985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13335</xdr:rowOff>
    </xdr:from>
    <xdr:to>
      <xdr:col>21</xdr:col>
      <xdr:colOff>0</xdr:colOff>
      <xdr:row>60</xdr:row>
      <xdr:rowOff>59872</xdr:rowOff>
    </xdr:to>
    <xdr:cxnSp macro="">
      <xdr:nvCxnSpPr>
        <xdr:cNvPr id="328" name="直線コネクタ 327"/>
        <xdr:cNvCxnSpPr/>
      </xdr:nvCxnSpPr>
      <xdr:spPr>
        <a:xfrm flipV="1">
          <a:off x="13512800" y="10300335"/>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153760</xdr:rowOff>
    </xdr:from>
    <xdr:to>
      <xdr:col>21</xdr:col>
      <xdr:colOff>50800</xdr:colOff>
      <xdr:row>59</xdr:row>
      <xdr:rowOff>83910</xdr:rowOff>
    </xdr:to>
    <xdr:sp macro="" textlink="">
      <xdr:nvSpPr>
        <xdr:cNvPr id="329" name="フローチャート : 判断 328"/>
        <xdr:cNvSpPr/>
      </xdr:nvSpPr>
      <xdr:spPr>
        <a:xfrm>
          <a:off x="14351000" y="100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94087</xdr:rowOff>
    </xdr:from>
    <xdr:ext cx="762000" cy="259045"/>
    <xdr:sp macro="" textlink="">
      <xdr:nvSpPr>
        <xdr:cNvPr id="330" name="テキスト ボックス 329"/>
        <xdr:cNvSpPr txBox="1"/>
      </xdr:nvSpPr>
      <xdr:spPr>
        <a:xfrm>
          <a:off x="14020800" y="98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2994</xdr:rowOff>
    </xdr:from>
    <xdr:to>
      <xdr:col>19</xdr:col>
      <xdr:colOff>533400</xdr:colOff>
      <xdr:row>59</xdr:row>
      <xdr:rowOff>104594</xdr:rowOff>
    </xdr:to>
    <xdr:sp macro="" textlink="">
      <xdr:nvSpPr>
        <xdr:cNvPr id="331" name="フローチャート : 判断 330"/>
        <xdr:cNvSpPr/>
      </xdr:nvSpPr>
      <xdr:spPr>
        <a:xfrm>
          <a:off x="13462000" y="1011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114771</xdr:rowOff>
    </xdr:from>
    <xdr:ext cx="762000" cy="259045"/>
    <xdr:sp macro="" textlink="">
      <xdr:nvSpPr>
        <xdr:cNvPr id="332" name="テキスト ボックス 331"/>
        <xdr:cNvSpPr txBox="1"/>
      </xdr:nvSpPr>
      <xdr:spPr>
        <a:xfrm>
          <a:off x="13131800" y="988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154668</xdr:rowOff>
    </xdr:from>
    <xdr:to>
      <xdr:col>24</xdr:col>
      <xdr:colOff>609600</xdr:colOff>
      <xdr:row>60</xdr:row>
      <xdr:rowOff>84818</xdr:rowOff>
    </xdr:to>
    <xdr:sp macro="" textlink="">
      <xdr:nvSpPr>
        <xdr:cNvPr id="338" name="円/楕円 337"/>
        <xdr:cNvSpPr/>
      </xdr:nvSpPr>
      <xdr:spPr>
        <a:xfrm>
          <a:off x="16967200" y="102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171195</xdr:rowOff>
    </xdr:from>
    <xdr:ext cx="762000" cy="259045"/>
    <xdr:sp macro="" textlink="">
      <xdr:nvSpPr>
        <xdr:cNvPr id="339" name="定員管理の状況該当値テキスト"/>
        <xdr:cNvSpPr txBox="1"/>
      </xdr:nvSpPr>
      <xdr:spPr>
        <a:xfrm>
          <a:off x="17106900" y="1011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142603</xdr:rowOff>
    </xdr:from>
    <xdr:to>
      <xdr:col>23</xdr:col>
      <xdr:colOff>457200</xdr:colOff>
      <xdr:row>60</xdr:row>
      <xdr:rowOff>72753</xdr:rowOff>
    </xdr:to>
    <xdr:sp macro="" textlink="">
      <xdr:nvSpPr>
        <xdr:cNvPr id="340" name="円/楕円 339"/>
        <xdr:cNvSpPr/>
      </xdr:nvSpPr>
      <xdr:spPr>
        <a:xfrm>
          <a:off x="16129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57530</xdr:rowOff>
    </xdr:from>
    <xdr:ext cx="736600" cy="259045"/>
    <xdr:sp macro="" textlink="">
      <xdr:nvSpPr>
        <xdr:cNvPr id="341" name="テキスト ボックス 340"/>
        <xdr:cNvSpPr txBox="1"/>
      </xdr:nvSpPr>
      <xdr:spPr>
        <a:xfrm>
          <a:off x="15798800" y="10344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139156</xdr:rowOff>
    </xdr:from>
    <xdr:to>
      <xdr:col>22</xdr:col>
      <xdr:colOff>254000</xdr:colOff>
      <xdr:row>60</xdr:row>
      <xdr:rowOff>69306</xdr:rowOff>
    </xdr:to>
    <xdr:sp macro="" textlink="">
      <xdr:nvSpPr>
        <xdr:cNvPr id="342" name="円/楕円 341"/>
        <xdr:cNvSpPr/>
      </xdr:nvSpPr>
      <xdr:spPr>
        <a:xfrm>
          <a:off x="15240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54083</xdr:rowOff>
    </xdr:from>
    <xdr:ext cx="762000" cy="259045"/>
    <xdr:sp macro="" textlink="">
      <xdr:nvSpPr>
        <xdr:cNvPr id="343" name="テキスト ボックス 342"/>
        <xdr:cNvSpPr txBox="1"/>
      </xdr:nvSpPr>
      <xdr:spPr>
        <a:xfrm>
          <a:off x="14909800" y="1034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133985</xdr:rowOff>
    </xdr:from>
    <xdr:to>
      <xdr:col>21</xdr:col>
      <xdr:colOff>50800</xdr:colOff>
      <xdr:row>60</xdr:row>
      <xdr:rowOff>64135</xdr:rowOff>
    </xdr:to>
    <xdr:sp macro="" textlink="">
      <xdr:nvSpPr>
        <xdr:cNvPr id="344" name="円/楕円 343"/>
        <xdr:cNvSpPr/>
      </xdr:nvSpPr>
      <xdr:spPr>
        <a:xfrm>
          <a:off x="14351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48912</xdr:rowOff>
    </xdr:from>
    <xdr:ext cx="762000" cy="259045"/>
    <xdr:sp macro="" textlink="">
      <xdr:nvSpPr>
        <xdr:cNvPr id="345" name="テキスト ボックス 344"/>
        <xdr:cNvSpPr txBox="1"/>
      </xdr:nvSpPr>
      <xdr:spPr>
        <a:xfrm>
          <a:off x="140208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9072</xdr:rowOff>
    </xdr:from>
    <xdr:to>
      <xdr:col>19</xdr:col>
      <xdr:colOff>533400</xdr:colOff>
      <xdr:row>60</xdr:row>
      <xdr:rowOff>110672</xdr:rowOff>
    </xdr:to>
    <xdr:sp macro="" textlink="">
      <xdr:nvSpPr>
        <xdr:cNvPr id="346" name="円/楕円 345"/>
        <xdr:cNvSpPr/>
      </xdr:nvSpPr>
      <xdr:spPr>
        <a:xfrm>
          <a:off x="13462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95449</xdr:rowOff>
    </xdr:from>
    <xdr:ext cx="762000" cy="259045"/>
    <xdr:sp macro="" textlink="">
      <xdr:nvSpPr>
        <xdr:cNvPr id="347" name="テキスト ボックス 346"/>
        <xdr:cNvSpPr txBox="1"/>
      </xdr:nvSpPr>
      <xdr:spPr>
        <a:xfrm>
          <a:off x="13131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実質公債費比率は、平成１８年度以降減少傾向にあったが、</a:t>
          </a:r>
          <a:r>
            <a:rPr kumimoji="1" lang="ja-JP" altLang="en-US" sz="1300">
              <a:solidFill>
                <a:schemeClr val="dk1"/>
              </a:solidFill>
              <a:effectLst/>
              <a:latin typeface="+mn-lt"/>
              <a:ea typeface="+mn-ea"/>
              <a:cs typeface="+mn-cs"/>
            </a:rPr>
            <a:t>大口借入の元金</a:t>
          </a:r>
          <a:r>
            <a:rPr kumimoji="1" lang="ja-JP" altLang="ja-JP" sz="1300">
              <a:solidFill>
                <a:schemeClr val="dk1"/>
              </a:solidFill>
              <a:effectLst/>
              <a:latin typeface="+mn-lt"/>
              <a:ea typeface="+mn-ea"/>
              <a:cs typeface="+mn-cs"/>
            </a:rPr>
            <a:t>償還が始まったことから上昇に転じ、２７年度は前年度比０．４ポイント上昇した。</a:t>
          </a:r>
          <a:endParaRPr lang="ja-JP" altLang="ja-JP" sz="1300">
            <a:effectLst/>
          </a:endParaRPr>
        </a:p>
        <a:p>
          <a:r>
            <a:rPr kumimoji="1" lang="ja-JP" altLang="ja-JP" sz="1300">
              <a:solidFill>
                <a:schemeClr val="dk1"/>
              </a:solidFill>
              <a:effectLst/>
              <a:latin typeface="+mn-lt"/>
              <a:ea typeface="+mn-ea"/>
              <a:cs typeface="+mn-cs"/>
            </a:rPr>
            <a:t>　単年度の公債費比率は２５年度を底として２６年度から微増、２７年度からは増加してきており、新規市債の発行に際しては、その事業効果の精査と公債費負担の中長期的な平準化に配慮するように努める。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74824</xdr:rowOff>
    </xdr:from>
    <xdr:to>
      <xdr:col>24</xdr:col>
      <xdr:colOff>558800</xdr:colOff>
      <xdr:row>36</xdr:row>
      <xdr:rowOff>82867</xdr:rowOff>
    </xdr:to>
    <xdr:cxnSp macro="">
      <xdr:nvCxnSpPr>
        <xdr:cNvPr id="381" name="直線コネクタ 380"/>
        <xdr:cNvCxnSpPr/>
      </xdr:nvCxnSpPr>
      <xdr:spPr>
        <a:xfrm>
          <a:off x="16179800" y="624702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144903</xdr:rowOff>
    </xdr:from>
    <xdr:ext cx="762000" cy="259045"/>
    <xdr:sp macro="" textlink="">
      <xdr:nvSpPr>
        <xdr:cNvPr id="382" name="公債費負担の状況平均値テキスト"/>
        <xdr:cNvSpPr txBox="1"/>
      </xdr:nvSpPr>
      <xdr:spPr>
        <a:xfrm>
          <a:off x="17106900" y="6317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74824</xdr:rowOff>
    </xdr:from>
    <xdr:to>
      <xdr:col>23</xdr:col>
      <xdr:colOff>406400</xdr:colOff>
      <xdr:row>36</xdr:row>
      <xdr:rowOff>80857</xdr:rowOff>
    </xdr:to>
    <xdr:cxnSp macro="">
      <xdr:nvCxnSpPr>
        <xdr:cNvPr id="384" name="直線コネクタ 383"/>
        <xdr:cNvCxnSpPr/>
      </xdr:nvCxnSpPr>
      <xdr:spPr>
        <a:xfrm flipV="1">
          <a:off x="15290800" y="624702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134620</xdr:rowOff>
    </xdr:from>
    <xdr:to>
      <xdr:col>23</xdr:col>
      <xdr:colOff>457200</xdr:colOff>
      <xdr:row>37</xdr:row>
      <xdr:rowOff>64770</xdr:rowOff>
    </xdr:to>
    <xdr:sp macro="" textlink="">
      <xdr:nvSpPr>
        <xdr:cNvPr id="385" name="フローチャート : 判断 384"/>
        <xdr:cNvSpPr/>
      </xdr:nvSpPr>
      <xdr:spPr>
        <a:xfrm>
          <a:off x="16129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49547</xdr:rowOff>
    </xdr:from>
    <xdr:ext cx="736600" cy="259045"/>
    <xdr:sp macro="" textlink="">
      <xdr:nvSpPr>
        <xdr:cNvPr id="386" name="テキスト ボックス 385"/>
        <xdr:cNvSpPr txBox="1"/>
      </xdr:nvSpPr>
      <xdr:spPr>
        <a:xfrm>
          <a:off x="15798800" y="6393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80857</xdr:rowOff>
    </xdr:from>
    <xdr:to>
      <xdr:col>22</xdr:col>
      <xdr:colOff>203200</xdr:colOff>
      <xdr:row>36</xdr:row>
      <xdr:rowOff>96943</xdr:rowOff>
    </xdr:to>
    <xdr:cxnSp macro="">
      <xdr:nvCxnSpPr>
        <xdr:cNvPr id="387" name="直線コネクタ 386"/>
        <xdr:cNvCxnSpPr/>
      </xdr:nvCxnSpPr>
      <xdr:spPr>
        <a:xfrm flipV="1">
          <a:off x="14401800" y="625305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150707</xdr:rowOff>
    </xdr:from>
    <xdr:to>
      <xdr:col>22</xdr:col>
      <xdr:colOff>254000</xdr:colOff>
      <xdr:row>37</xdr:row>
      <xdr:rowOff>80857</xdr:rowOff>
    </xdr:to>
    <xdr:sp macro="" textlink="">
      <xdr:nvSpPr>
        <xdr:cNvPr id="388" name="フローチャート : 判断 387"/>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65634</xdr:rowOff>
    </xdr:from>
    <xdr:ext cx="762000" cy="259045"/>
    <xdr:sp macro="" textlink="">
      <xdr:nvSpPr>
        <xdr:cNvPr id="389" name="テキスト ボックス 388"/>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96943</xdr:rowOff>
    </xdr:from>
    <xdr:to>
      <xdr:col>21</xdr:col>
      <xdr:colOff>0</xdr:colOff>
      <xdr:row>36</xdr:row>
      <xdr:rowOff>113030</xdr:rowOff>
    </xdr:to>
    <xdr:cxnSp macro="">
      <xdr:nvCxnSpPr>
        <xdr:cNvPr id="390" name="直線コネクタ 389"/>
        <xdr:cNvCxnSpPr/>
      </xdr:nvCxnSpPr>
      <xdr:spPr>
        <a:xfrm flipV="1">
          <a:off x="13512800" y="626914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36</xdr:row>
      <xdr:rowOff>164783</xdr:rowOff>
    </xdr:from>
    <xdr:to>
      <xdr:col>21</xdr:col>
      <xdr:colOff>50800</xdr:colOff>
      <xdr:row>37</xdr:row>
      <xdr:rowOff>94933</xdr:rowOff>
    </xdr:to>
    <xdr:sp macro="" textlink="">
      <xdr:nvSpPr>
        <xdr:cNvPr id="391" name="フローチャート : 判断 390"/>
        <xdr:cNvSpPr/>
      </xdr:nvSpPr>
      <xdr:spPr>
        <a:xfrm>
          <a:off x="14351000" y="633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79710</xdr:rowOff>
    </xdr:from>
    <xdr:ext cx="762000" cy="259045"/>
    <xdr:sp macro="" textlink="">
      <xdr:nvSpPr>
        <xdr:cNvPr id="392" name="テキスト ボックス 391"/>
        <xdr:cNvSpPr txBox="1"/>
      </xdr:nvSpPr>
      <xdr:spPr>
        <a:xfrm>
          <a:off x="14020800" y="64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9419</xdr:rowOff>
    </xdr:from>
    <xdr:to>
      <xdr:col>19</xdr:col>
      <xdr:colOff>533400</xdr:colOff>
      <xdr:row>37</xdr:row>
      <xdr:rowOff>111019</xdr:rowOff>
    </xdr:to>
    <xdr:sp macro="" textlink="">
      <xdr:nvSpPr>
        <xdr:cNvPr id="393" name="フローチャート : 判断 392"/>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95796</xdr:rowOff>
    </xdr:from>
    <xdr:ext cx="762000" cy="259045"/>
    <xdr:sp macro="" textlink="">
      <xdr:nvSpPr>
        <xdr:cNvPr id="394" name="テキスト ボックス 393"/>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32067</xdr:rowOff>
    </xdr:from>
    <xdr:to>
      <xdr:col>24</xdr:col>
      <xdr:colOff>609600</xdr:colOff>
      <xdr:row>36</xdr:row>
      <xdr:rowOff>133667</xdr:rowOff>
    </xdr:to>
    <xdr:sp macro="" textlink="">
      <xdr:nvSpPr>
        <xdr:cNvPr id="400" name="円/楕円 399"/>
        <xdr:cNvSpPr/>
      </xdr:nvSpPr>
      <xdr:spPr>
        <a:xfrm>
          <a:off x="16967200" y="62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124794</xdr:rowOff>
    </xdr:from>
    <xdr:ext cx="762000" cy="259045"/>
    <xdr:sp macro="" textlink="">
      <xdr:nvSpPr>
        <xdr:cNvPr id="401" name="公債費負担の状況該当値テキスト"/>
        <xdr:cNvSpPr txBox="1"/>
      </xdr:nvSpPr>
      <xdr:spPr>
        <a:xfrm>
          <a:off x="17106900" y="612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24024</xdr:rowOff>
    </xdr:from>
    <xdr:to>
      <xdr:col>23</xdr:col>
      <xdr:colOff>457200</xdr:colOff>
      <xdr:row>36</xdr:row>
      <xdr:rowOff>125624</xdr:rowOff>
    </xdr:to>
    <xdr:sp macro="" textlink="">
      <xdr:nvSpPr>
        <xdr:cNvPr id="402" name="円/楕円 401"/>
        <xdr:cNvSpPr/>
      </xdr:nvSpPr>
      <xdr:spPr>
        <a:xfrm>
          <a:off x="16129000" y="619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135801</xdr:rowOff>
    </xdr:from>
    <xdr:ext cx="736600" cy="259045"/>
    <xdr:sp macro="" textlink="">
      <xdr:nvSpPr>
        <xdr:cNvPr id="403" name="テキスト ボックス 402"/>
        <xdr:cNvSpPr txBox="1"/>
      </xdr:nvSpPr>
      <xdr:spPr>
        <a:xfrm>
          <a:off x="15798800" y="596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30057</xdr:rowOff>
    </xdr:from>
    <xdr:to>
      <xdr:col>22</xdr:col>
      <xdr:colOff>254000</xdr:colOff>
      <xdr:row>36</xdr:row>
      <xdr:rowOff>131657</xdr:rowOff>
    </xdr:to>
    <xdr:sp macro="" textlink="">
      <xdr:nvSpPr>
        <xdr:cNvPr id="404" name="円/楕円 403"/>
        <xdr:cNvSpPr/>
      </xdr:nvSpPr>
      <xdr:spPr>
        <a:xfrm>
          <a:off x="15240000" y="62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141834</xdr:rowOff>
    </xdr:from>
    <xdr:ext cx="762000" cy="259045"/>
    <xdr:sp macro="" textlink="">
      <xdr:nvSpPr>
        <xdr:cNvPr id="405" name="テキスト ボックス 404"/>
        <xdr:cNvSpPr txBox="1"/>
      </xdr:nvSpPr>
      <xdr:spPr>
        <a:xfrm>
          <a:off x="14909800" y="597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46143</xdr:rowOff>
    </xdr:from>
    <xdr:to>
      <xdr:col>21</xdr:col>
      <xdr:colOff>50800</xdr:colOff>
      <xdr:row>36</xdr:row>
      <xdr:rowOff>147743</xdr:rowOff>
    </xdr:to>
    <xdr:sp macro="" textlink="">
      <xdr:nvSpPr>
        <xdr:cNvPr id="406" name="円/楕円 405"/>
        <xdr:cNvSpPr/>
      </xdr:nvSpPr>
      <xdr:spPr>
        <a:xfrm>
          <a:off x="143510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157920</xdr:rowOff>
    </xdr:from>
    <xdr:ext cx="762000" cy="259045"/>
    <xdr:sp macro="" textlink="">
      <xdr:nvSpPr>
        <xdr:cNvPr id="407" name="テキスト ボックス 406"/>
        <xdr:cNvSpPr txBox="1"/>
      </xdr:nvSpPr>
      <xdr:spPr>
        <a:xfrm>
          <a:off x="14020800" y="598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62230</xdr:rowOff>
    </xdr:from>
    <xdr:to>
      <xdr:col>19</xdr:col>
      <xdr:colOff>533400</xdr:colOff>
      <xdr:row>36</xdr:row>
      <xdr:rowOff>163830</xdr:rowOff>
    </xdr:to>
    <xdr:sp macro="" textlink="">
      <xdr:nvSpPr>
        <xdr:cNvPr id="408" name="円/楕円 407"/>
        <xdr:cNvSpPr/>
      </xdr:nvSpPr>
      <xdr:spPr>
        <a:xfrm>
          <a:off x="13462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2557</xdr:rowOff>
    </xdr:from>
    <xdr:ext cx="762000" cy="259045"/>
    <xdr:sp macro="" textlink="">
      <xdr:nvSpPr>
        <xdr:cNvPr id="409" name="テキスト ボックス 408"/>
        <xdr:cNvSpPr txBox="1"/>
      </xdr:nvSpPr>
      <xdr:spPr>
        <a:xfrm>
          <a:off x="13131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算定の分子構造である退職手当負担見込額などは減、地方債現在高は</a:t>
          </a:r>
          <a:r>
            <a:rPr kumimoji="1" lang="en-US" altLang="ja-JP" sz="1300">
              <a:solidFill>
                <a:schemeClr val="dk1"/>
              </a:solidFill>
              <a:effectLst/>
              <a:latin typeface="+mn-lt"/>
              <a:ea typeface="+mn-ea"/>
              <a:cs typeface="+mn-cs"/>
            </a:rPr>
            <a:t>1,309,974</a:t>
          </a:r>
          <a:r>
            <a:rPr kumimoji="1" lang="ja-JP" altLang="ja-JP" sz="1300">
              <a:solidFill>
                <a:schemeClr val="dk1"/>
              </a:solidFill>
              <a:effectLst/>
              <a:latin typeface="+mn-lt"/>
              <a:ea typeface="+mn-ea"/>
              <a:cs typeface="+mn-cs"/>
            </a:rPr>
            <a:t>千円の増などにより、将来負担額は</a:t>
          </a:r>
          <a:r>
            <a:rPr kumimoji="1" lang="en-US" altLang="ja-JP" sz="1300">
              <a:solidFill>
                <a:schemeClr val="dk1"/>
              </a:solidFill>
              <a:effectLst/>
              <a:latin typeface="+mn-lt"/>
              <a:ea typeface="+mn-ea"/>
              <a:cs typeface="+mn-cs"/>
            </a:rPr>
            <a:t>1,261,790</a:t>
          </a:r>
          <a:r>
            <a:rPr kumimoji="1" lang="ja-JP" altLang="ja-JP" sz="1300">
              <a:solidFill>
                <a:schemeClr val="dk1"/>
              </a:solidFill>
              <a:effectLst/>
              <a:latin typeface="+mn-lt"/>
              <a:ea typeface="+mn-ea"/>
              <a:cs typeface="+mn-cs"/>
            </a:rPr>
            <a:t>千円の増となった。また、将来負担額から控除される充当可能財源等も</a:t>
          </a:r>
          <a:r>
            <a:rPr kumimoji="1" lang="en-US" altLang="ja-JP" sz="1300">
              <a:solidFill>
                <a:schemeClr val="dk1"/>
              </a:solidFill>
              <a:effectLst/>
              <a:latin typeface="+mn-lt"/>
              <a:ea typeface="+mn-ea"/>
              <a:cs typeface="+mn-cs"/>
            </a:rPr>
            <a:t>1,031,510</a:t>
          </a:r>
          <a:r>
            <a:rPr kumimoji="1" lang="ja-JP" altLang="ja-JP" sz="1300">
              <a:solidFill>
                <a:schemeClr val="dk1"/>
              </a:solidFill>
              <a:effectLst/>
              <a:latin typeface="+mn-lt"/>
              <a:ea typeface="+mn-ea"/>
              <a:cs typeface="+mn-cs"/>
            </a:rPr>
            <a:t>千円の増となったが、算定の分母構造である標準財政規模が</a:t>
          </a:r>
          <a:r>
            <a:rPr kumimoji="1" lang="en-US" altLang="ja-JP" sz="1300">
              <a:solidFill>
                <a:schemeClr val="dk1"/>
              </a:solidFill>
              <a:effectLst/>
              <a:latin typeface="+mn-lt"/>
              <a:ea typeface="+mn-ea"/>
              <a:cs typeface="+mn-cs"/>
            </a:rPr>
            <a:t>185,884</a:t>
          </a:r>
          <a:r>
            <a:rPr kumimoji="1" lang="ja-JP" altLang="ja-JP" sz="1300">
              <a:solidFill>
                <a:schemeClr val="dk1"/>
              </a:solidFill>
              <a:effectLst/>
              <a:latin typeface="+mn-lt"/>
              <a:ea typeface="+mn-ea"/>
              <a:cs typeface="+mn-cs"/>
            </a:rPr>
            <a:t>千円の増となったことから、将来負担比率については、前年度から１．９ポイント低下しており、４年連続の低下となり類似団体平均値を下回っている。</a:t>
          </a:r>
          <a:endParaRPr lang="ja-JP" altLang="ja-JP" sz="1300">
            <a:effectLst/>
          </a:endParaRPr>
        </a:p>
        <a:p>
          <a:r>
            <a:rPr kumimoji="1" lang="ja-JP" altLang="ja-JP" sz="1300">
              <a:solidFill>
                <a:schemeClr val="dk1"/>
              </a:solidFill>
              <a:effectLst/>
              <a:latin typeface="+mn-lt"/>
              <a:ea typeface="+mn-ea"/>
              <a:cs typeface="+mn-cs"/>
            </a:rPr>
            <a:t>　これは、このところ続いた大型事業に伴う大口地方債の借入が主な要因である。</a:t>
          </a:r>
          <a:endParaRPr lang="ja-JP" altLang="ja-JP" sz="1300">
            <a:effectLst/>
          </a:endParaRPr>
        </a:p>
        <a:p>
          <a:r>
            <a:rPr kumimoji="1" lang="ja-JP" altLang="ja-JP" sz="1300">
              <a:solidFill>
                <a:schemeClr val="dk1"/>
              </a:solidFill>
              <a:effectLst/>
              <a:latin typeface="+mn-lt"/>
              <a:ea typeface="+mn-ea"/>
              <a:cs typeface="+mn-cs"/>
            </a:rPr>
            <a:t>　今後は公債費負担の平準化に配慮し、適正な水準を確保することに努める。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24613</xdr:rowOff>
    </xdr:from>
    <xdr:to>
      <xdr:col>24</xdr:col>
      <xdr:colOff>558800</xdr:colOff>
      <xdr:row>15</xdr:row>
      <xdr:rowOff>29197</xdr:rowOff>
    </xdr:to>
    <xdr:cxnSp macro="">
      <xdr:nvCxnSpPr>
        <xdr:cNvPr id="441" name="直線コネクタ 440"/>
        <xdr:cNvCxnSpPr/>
      </xdr:nvCxnSpPr>
      <xdr:spPr>
        <a:xfrm>
          <a:off x="16179800" y="2596363"/>
          <a:ext cx="8382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169037</xdr:rowOff>
    </xdr:from>
    <xdr:to>
      <xdr:col>23</xdr:col>
      <xdr:colOff>406400</xdr:colOff>
      <xdr:row>15</xdr:row>
      <xdr:rowOff>24613</xdr:rowOff>
    </xdr:to>
    <xdr:cxnSp macro="">
      <xdr:nvCxnSpPr>
        <xdr:cNvPr id="444" name="直線コネクタ 443"/>
        <xdr:cNvCxnSpPr/>
      </xdr:nvCxnSpPr>
      <xdr:spPr>
        <a:xfrm>
          <a:off x="15290800" y="2569337"/>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110757</xdr:rowOff>
    </xdr:from>
    <xdr:to>
      <xdr:col>23</xdr:col>
      <xdr:colOff>457200</xdr:colOff>
      <xdr:row>15</xdr:row>
      <xdr:rowOff>40907</xdr:rowOff>
    </xdr:to>
    <xdr:sp macro="" textlink="">
      <xdr:nvSpPr>
        <xdr:cNvPr id="445" name="フローチャート : 判断 444"/>
        <xdr:cNvSpPr/>
      </xdr:nvSpPr>
      <xdr:spPr>
        <a:xfrm>
          <a:off x="16129000" y="251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51084</xdr:rowOff>
    </xdr:from>
    <xdr:ext cx="736600" cy="259045"/>
    <xdr:sp macro="" textlink="">
      <xdr:nvSpPr>
        <xdr:cNvPr id="446" name="テキスト ボックス 445"/>
        <xdr:cNvSpPr txBox="1"/>
      </xdr:nvSpPr>
      <xdr:spPr>
        <a:xfrm>
          <a:off x="15798800" y="227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117158</xdr:rowOff>
    </xdr:from>
    <xdr:to>
      <xdr:col>22</xdr:col>
      <xdr:colOff>203200</xdr:colOff>
      <xdr:row>14</xdr:row>
      <xdr:rowOff>169037</xdr:rowOff>
    </xdr:to>
    <xdr:cxnSp macro="">
      <xdr:nvCxnSpPr>
        <xdr:cNvPr id="447" name="直線コネクタ 446"/>
        <xdr:cNvCxnSpPr/>
      </xdr:nvCxnSpPr>
      <xdr:spPr>
        <a:xfrm>
          <a:off x="14401800" y="2517458"/>
          <a:ext cx="889000" cy="5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121374</xdr:rowOff>
    </xdr:from>
    <xdr:to>
      <xdr:col>22</xdr:col>
      <xdr:colOff>254000</xdr:colOff>
      <xdr:row>15</xdr:row>
      <xdr:rowOff>51524</xdr:rowOff>
    </xdr:to>
    <xdr:sp macro="" textlink="">
      <xdr:nvSpPr>
        <xdr:cNvPr id="448" name="フローチャート : 判断 447"/>
        <xdr:cNvSpPr/>
      </xdr:nvSpPr>
      <xdr:spPr>
        <a:xfrm>
          <a:off x="15240000" y="25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36301</xdr:rowOff>
    </xdr:from>
    <xdr:ext cx="762000" cy="259045"/>
    <xdr:sp macro="" textlink="">
      <xdr:nvSpPr>
        <xdr:cNvPr id="449" name="テキスト ボックス 448"/>
        <xdr:cNvSpPr txBox="1"/>
      </xdr:nvSpPr>
      <xdr:spPr>
        <a:xfrm>
          <a:off x="14909800" y="260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99060</xdr:rowOff>
    </xdr:from>
    <xdr:to>
      <xdr:col>21</xdr:col>
      <xdr:colOff>0</xdr:colOff>
      <xdr:row>14</xdr:row>
      <xdr:rowOff>117158</xdr:rowOff>
    </xdr:to>
    <xdr:cxnSp macro="">
      <xdr:nvCxnSpPr>
        <xdr:cNvPr id="450" name="直線コネクタ 449"/>
        <xdr:cNvCxnSpPr/>
      </xdr:nvCxnSpPr>
      <xdr:spPr>
        <a:xfrm>
          <a:off x="13512800" y="249936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140437</xdr:rowOff>
    </xdr:from>
    <xdr:to>
      <xdr:col>21</xdr:col>
      <xdr:colOff>50800</xdr:colOff>
      <xdr:row>15</xdr:row>
      <xdr:rowOff>70587</xdr:rowOff>
    </xdr:to>
    <xdr:sp macro="" textlink="">
      <xdr:nvSpPr>
        <xdr:cNvPr id="451" name="フローチャート : 判断 450"/>
        <xdr:cNvSpPr/>
      </xdr:nvSpPr>
      <xdr:spPr>
        <a:xfrm>
          <a:off x="14351000" y="254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55364</xdr:rowOff>
    </xdr:from>
    <xdr:ext cx="762000" cy="259045"/>
    <xdr:sp macro="" textlink="">
      <xdr:nvSpPr>
        <xdr:cNvPr id="452" name="テキスト ボックス 451"/>
        <xdr:cNvSpPr txBox="1"/>
      </xdr:nvSpPr>
      <xdr:spPr>
        <a:xfrm>
          <a:off x="14020800" y="2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166980</xdr:rowOff>
    </xdr:from>
    <xdr:to>
      <xdr:col>19</xdr:col>
      <xdr:colOff>533400</xdr:colOff>
      <xdr:row>15</xdr:row>
      <xdr:rowOff>97130</xdr:rowOff>
    </xdr:to>
    <xdr:sp macro="" textlink="">
      <xdr:nvSpPr>
        <xdr:cNvPr id="453" name="フローチャート : 判断 452"/>
        <xdr:cNvSpPr/>
      </xdr:nvSpPr>
      <xdr:spPr>
        <a:xfrm>
          <a:off x="13462000" y="256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81907</xdr:rowOff>
    </xdr:from>
    <xdr:ext cx="762000" cy="259045"/>
    <xdr:sp macro="" textlink="">
      <xdr:nvSpPr>
        <xdr:cNvPr id="454" name="テキスト ボックス 453"/>
        <xdr:cNvSpPr txBox="1"/>
      </xdr:nvSpPr>
      <xdr:spPr>
        <a:xfrm>
          <a:off x="13131800" y="265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149847</xdr:rowOff>
    </xdr:from>
    <xdr:to>
      <xdr:col>24</xdr:col>
      <xdr:colOff>609600</xdr:colOff>
      <xdr:row>15</xdr:row>
      <xdr:rowOff>79997</xdr:rowOff>
    </xdr:to>
    <xdr:sp macro="" textlink="">
      <xdr:nvSpPr>
        <xdr:cNvPr id="460" name="円/楕円 459"/>
        <xdr:cNvSpPr/>
      </xdr:nvSpPr>
      <xdr:spPr>
        <a:xfrm>
          <a:off x="16967200" y="255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121924</xdr:rowOff>
    </xdr:from>
    <xdr:ext cx="762000" cy="259045"/>
    <xdr:sp macro="" textlink="">
      <xdr:nvSpPr>
        <xdr:cNvPr id="461" name="将来負担の状況該当値テキスト"/>
        <xdr:cNvSpPr txBox="1"/>
      </xdr:nvSpPr>
      <xdr:spPr>
        <a:xfrm>
          <a:off x="17106900" y="2522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145263</xdr:rowOff>
    </xdr:from>
    <xdr:to>
      <xdr:col>23</xdr:col>
      <xdr:colOff>457200</xdr:colOff>
      <xdr:row>15</xdr:row>
      <xdr:rowOff>75413</xdr:rowOff>
    </xdr:to>
    <xdr:sp macro="" textlink="">
      <xdr:nvSpPr>
        <xdr:cNvPr id="462" name="円/楕円 461"/>
        <xdr:cNvSpPr/>
      </xdr:nvSpPr>
      <xdr:spPr>
        <a:xfrm>
          <a:off x="16129000" y="254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60190</xdr:rowOff>
    </xdr:from>
    <xdr:ext cx="736600" cy="259045"/>
    <xdr:sp macro="" textlink="">
      <xdr:nvSpPr>
        <xdr:cNvPr id="463" name="テキスト ボックス 462"/>
        <xdr:cNvSpPr txBox="1"/>
      </xdr:nvSpPr>
      <xdr:spPr>
        <a:xfrm>
          <a:off x="15798800" y="263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118237</xdr:rowOff>
    </xdr:from>
    <xdr:to>
      <xdr:col>22</xdr:col>
      <xdr:colOff>254000</xdr:colOff>
      <xdr:row>15</xdr:row>
      <xdr:rowOff>48387</xdr:rowOff>
    </xdr:to>
    <xdr:sp macro="" textlink="">
      <xdr:nvSpPr>
        <xdr:cNvPr id="464" name="円/楕円 463"/>
        <xdr:cNvSpPr/>
      </xdr:nvSpPr>
      <xdr:spPr>
        <a:xfrm>
          <a:off x="15240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58564</xdr:rowOff>
    </xdr:from>
    <xdr:ext cx="762000" cy="259045"/>
    <xdr:sp macro="" textlink="">
      <xdr:nvSpPr>
        <xdr:cNvPr id="465" name="テキスト ボックス 464"/>
        <xdr:cNvSpPr txBox="1"/>
      </xdr:nvSpPr>
      <xdr:spPr>
        <a:xfrm>
          <a:off x="14909800" y="228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66358</xdr:rowOff>
    </xdr:from>
    <xdr:to>
      <xdr:col>21</xdr:col>
      <xdr:colOff>50800</xdr:colOff>
      <xdr:row>14</xdr:row>
      <xdr:rowOff>167958</xdr:rowOff>
    </xdr:to>
    <xdr:sp macro="" textlink="">
      <xdr:nvSpPr>
        <xdr:cNvPr id="466" name="円/楕円 465"/>
        <xdr:cNvSpPr/>
      </xdr:nvSpPr>
      <xdr:spPr>
        <a:xfrm>
          <a:off x="14351000" y="246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6685</xdr:rowOff>
    </xdr:from>
    <xdr:ext cx="762000" cy="259045"/>
    <xdr:sp macro="" textlink="">
      <xdr:nvSpPr>
        <xdr:cNvPr id="467" name="テキスト ボックス 466"/>
        <xdr:cNvSpPr txBox="1"/>
      </xdr:nvSpPr>
      <xdr:spPr>
        <a:xfrm>
          <a:off x="14020800" y="223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48260</xdr:rowOff>
    </xdr:from>
    <xdr:to>
      <xdr:col>19</xdr:col>
      <xdr:colOff>533400</xdr:colOff>
      <xdr:row>14</xdr:row>
      <xdr:rowOff>149860</xdr:rowOff>
    </xdr:to>
    <xdr:sp macro="" textlink="">
      <xdr:nvSpPr>
        <xdr:cNvPr id="468" name="円/楕円 467"/>
        <xdr:cNvSpPr/>
      </xdr:nvSpPr>
      <xdr:spPr>
        <a:xfrm>
          <a:off x="13462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160037</xdr:rowOff>
    </xdr:from>
    <xdr:ext cx="762000" cy="259045"/>
    <xdr:sp macro="" textlink="">
      <xdr:nvSpPr>
        <xdr:cNvPr id="469" name="テキスト ボックス 468"/>
        <xdr:cNvSpPr txBox="1"/>
      </xdr:nvSpPr>
      <xdr:spPr>
        <a:xfrm>
          <a:off x="131318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千葉県富里市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49,947
48,297
53.88
16,589,153
15,817,018
714,327
9,093,832
17,164,093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62.1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定員適正化計画，集中改革プラン及び行政改革において，適正な定員管理として計画的に職員削減を実施してきたことから，人件費は確実に減少している。</a:t>
          </a:r>
        </a:p>
        <a:p>
          <a:r>
            <a:rPr lang="ja-JP" altLang="ja-JP" sz="1200">
              <a:solidFill>
                <a:schemeClr val="dk1"/>
              </a:solidFill>
              <a:effectLst/>
              <a:latin typeface="+mn-lt"/>
              <a:ea typeface="+mn-ea"/>
              <a:cs typeface="+mn-cs"/>
            </a:rPr>
            <a:t>　ただし，類似団体との比較では，単独で消防本部・署を設置しており，消防職員を含めた人件費となることから，平均を大きく上回る結果となる。このことから，業務量と定員のバランスに配慮し，給与体系等の見直しもあわせ，引き続き職員の平均年齢の上昇の影響による人件費の上昇を抑え，さらには人件費の抑制を図っていくこととす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5842</xdr:rowOff>
    </xdr:from>
    <xdr:to>
      <xdr:col>7</xdr:col>
      <xdr:colOff>15875</xdr:colOff>
      <xdr:row>39</xdr:row>
      <xdr:rowOff>69850</xdr:rowOff>
    </xdr:to>
    <xdr:cxnSp macro="">
      <xdr:nvCxnSpPr>
        <xdr:cNvPr id="59" name="直線コネクタ 58"/>
        <xdr:cNvCxnSpPr/>
      </xdr:nvCxnSpPr>
      <xdr:spPr>
        <a:xfrm flipV="1">
          <a:off x="4826000" y="6006592"/>
          <a:ext cx="0" cy="74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41927</xdr:rowOff>
    </xdr:from>
    <xdr:ext cx="762000" cy="259045"/>
    <xdr:sp macro="" textlink="">
      <xdr:nvSpPr>
        <xdr:cNvPr id="60" name="人件費最小値テキスト"/>
        <xdr:cNvSpPr txBox="1"/>
      </xdr:nvSpPr>
      <xdr:spPr>
        <a:xfrm>
          <a:off x="4914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39</xdr:row>
      <xdr:rowOff>69850</xdr:rowOff>
    </xdr:from>
    <xdr:to>
      <xdr:col>7</xdr:col>
      <xdr:colOff>104775</xdr:colOff>
      <xdr:row>39</xdr:row>
      <xdr:rowOff>69850</xdr:rowOff>
    </xdr:to>
    <xdr:cxnSp macro="">
      <xdr:nvCxnSpPr>
        <xdr:cNvPr id="61" name="直線コネクタ 60"/>
        <xdr:cNvCxnSpPr/>
      </xdr:nvCxnSpPr>
      <xdr:spPr>
        <a:xfrm>
          <a:off x="4737100" y="675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35</xdr:row>
      <xdr:rowOff>5842</xdr:rowOff>
    </xdr:from>
    <xdr:to>
      <xdr:col>7</xdr:col>
      <xdr:colOff>104775</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28702</xdr:rowOff>
    </xdr:from>
    <xdr:to>
      <xdr:col>7</xdr:col>
      <xdr:colOff>15875</xdr:colOff>
      <xdr:row>39</xdr:row>
      <xdr:rowOff>28702</xdr:rowOff>
    </xdr:to>
    <xdr:cxnSp macro="">
      <xdr:nvCxnSpPr>
        <xdr:cNvPr id="64" name="直線コネクタ 63"/>
        <xdr:cNvCxnSpPr/>
      </xdr:nvCxnSpPr>
      <xdr:spPr>
        <a:xfrm>
          <a:off x="3987800" y="67152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5"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28702</xdr:rowOff>
    </xdr:from>
    <xdr:to>
      <xdr:col>5</xdr:col>
      <xdr:colOff>549275</xdr:colOff>
      <xdr:row>39</xdr:row>
      <xdr:rowOff>161290</xdr:rowOff>
    </xdr:to>
    <xdr:cxnSp macro="">
      <xdr:nvCxnSpPr>
        <xdr:cNvPr id="67" name="直線コネクタ 66"/>
        <xdr:cNvCxnSpPr/>
      </xdr:nvCxnSpPr>
      <xdr:spPr>
        <a:xfrm flipV="1">
          <a:off x="3098800" y="671525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8" name="フローチャート :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161290</xdr:rowOff>
    </xdr:from>
    <xdr:to>
      <xdr:col>4</xdr:col>
      <xdr:colOff>346075</xdr:colOff>
      <xdr:row>40</xdr:row>
      <xdr:rowOff>90424</xdr:rowOff>
    </xdr:to>
    <xdr:cxnSp macro="">
      <xdr:nvCxnSpPr>
        <xdr:cNvPr id="70" name="直線コネクタ 69"/>
        <xdr:cNvCxnSpPr/>
      </xdr:nvCxnSpPr>
      <xdr:spPr>
        <a:xfrm flipV="1">
          <a:off x="2209800" y="68478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149352</xdr:rowOff>
    </xdr:from>
    <xdr:to>
      <xdr:col>4</xdr:col>
      <xdr:colOff>396875</xdr:colOff>
      <xdr:row>37</xdr:row>
      <xdr:rowOff>79502</xdr:rowOff>
    </xdr:to>
    <xdr:sp macro="" textlink="">
      <xdr:nvSpPr>
        <xdr:cNvPr id="71" name="フローチャート :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53848</xdr:rowOff>
    </xdr:from>
    <xdr:to>
      <xdr:col>3</xdr:col>
      <xdr:colOff>142875</xdr:colOff>
      <xdr:row>40</xdr:row>
      <xdr:rowOff>90424</xdr:rowOff>
    </xdr:to>
    <xdr:cxnSp macro="">
      <xdr:nvCxnSpPr>
        <xdr:cNvPr id="73" name="直線コネクタ 72"/>
        <xdr:cNvCxnSpPr/>
      </xdr:nvCxnSpPr>
      <xdr:spPr>
        <a:xfrm>
          <a:off x="1320800" y="69118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4" name="フローチャート :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6" name="フローチャート : 判断 75"/>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77" name="テキスト ボックス 76"/>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149352</xdr:rowOff>
    </xdr:from>
    <xdr:to>
      <xdr:col>7</xdr:col>
      <xdr:colOff>66675</xdr:colOff>
      <xdr:row>39</xdr:row>
      <xdr:rowOff>79502</xdr:rowOff>
    </xdr:to>
    <xdr:sp macro="" textlink="">
      <xdr:nvSpPr>
        <xdr:cNvPr id="83" name="円/楕円 82"/>
        <xdr:cNvSpPr/>
      </xdr:nvSpPr>
      <xdr:spPr>
        <a:xfrm>
          <a:off x="4775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57929</xdr:rowOff>
    </xdr:from>
    <xdr:ext cx="762000" cy="259045"/>
    <xdr:sp macro="" textlink="">
      <xdr:nvSpPr>
        <xdr:cNvPr id="84" name="人件費該当値テキスト"/>
        <xdr:cNvSpPr txBox="1"/>
      </xdr:nvSpPr>
      <xdr:spPr>
        <a:xfrm>
          <a:off x="4914900" y="657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149352</xdr:rowOff>
    </xdr:from>
    <xdr:to>
      <xdr:col>5</xdr:col>
      <xdr:colOff>600075</xdr:colOff>
      <xdr:row>39</xdr:row>
      <xdr:rowOff>79502</xdr:rowOff>
    </xdr:to>
    <xdr:sp macro="" textlink="">
      <xdr:nvSpPr>
        <xdr:cNvPr id="85" name="円/楕円 84"/>
        <xdr:cNvSpPr/>
      </xdr:nvSpPr>
      <xdr:spPr>
        <a:xfrm>
          <a:off x="3937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64279</xdr:rowOff>
    </xdr:from>
    <xdr:ext cx="736600" cy="259045"/>
    <xdr:sp macro="" textlink="">
      <xdr:nvSpPr>
        <xdr:cNvPr id="86" name="テキスト ボックス 85"/>
        <xdr:cNvSpPr txBox="1"/>
      </xdr:nvSpPr>
      <xdr:spPr>
        <a:xfrm>
          <a:off x="3606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110490</xdr:rowOff>
    </xdr:from>
    <xdr:to>
      <xdr:col>4</xdr:col>
      <xdr:colOff>396875</xdr:colOff>
      <xdr:row>40</xdr:row>
      <xdr:rowOff>40640</xdr:rowOff>
    </xdr:to>
    <xdr:sp macro="" textlink="">
      <xdr:nvSpPr>
        <xdr:cNvPr id="87" name="円/楕円 86"/>
        <xdr:cNvSpPr/>
      </xdr:nvSpPr>
      <xdr:spPr>
        <a:xfrm>
          <a:off x="3048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25417</xdr:rowOff>
    </xdr:from>
    <xdr:ext cx="762000" cy="259045"/>
    <xdr:sp macro="" textlink="">
      <xdr:nvSpPr>
        <xdr:cNvPr id="88" name="テキスト ボックス 87"/>
        <xdr:cNvSpPr txBox="1"/>
      </xdr:nvSpPr>
      <xdr:spPr>
        <a:xfrm>
          <a:off x="2717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39624</xdr:rowOff>
    </xdr:from>
    <xdr:to>
      <xdr:col>3</xdr:col>
      <xdr:colOff>193675</xdr:colOff>
      <xdr:row>40</xdr:row>
      <xdr:rowOff>141224</xdr:rowOff>
    </xdr:to>
    <xdr:sp macro="" textlink="">
      <xdr:nvSpPr>
        <xdr:cNvPr id="89" name="円/楕円 88"/>
        <xdr:cNvSpPr/>
      </xdr:nvSpPr>
      <xdr:spPr>
        <a:xfrm>
          <a:off x="21590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126001</xdr:rowOff>
    </xdr:from>
    <xdr:ext cx="762000" cy="259045"/>
    <xdr:sp macro="" textlink="">
      <xdr:nvSpPr>
        <xdr:cNvPr id="90" name="テキスト ボックス 89"/>
        <xdr:cNvSpPr txBox="1"/>
      </xdr:nvSpPr>
      <xdr:spPr>
        <a:xfrm>
          <a:off x="1828800" y="69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3048</xdr:rowOff>
    </xdr:from>
    <xdr:to>
      <xdr:col>1</xdr:col>
      <xdr:colOff>676275</xdr:colOff>
      <xdr:row>40</xdr:row>
      <xdr:rowOff>104648</xdr:rowOff>
    </xdr:to>
    <xdr:sp macro="" textlink="">
      <xdr:nvSpPr>
        <xdr:cNvPr id="91" name="円/楕円 90"/>
        <xdr:cNvSpPr/>
      </xdr:nvSpPr>
      <xdr:spPr>
        <a:xfrm>
          <a:off x="12700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89425</xdr:rowOff>
    </xdr:from>
    <xdr:ext cx="762000" cy="259045"/>
    <xdr:sp macro="" textlink="">
      <xdr:nvSpPr>
        <xdr:cNvPr id="92" name="テキスト ボックス 91"/>
        <xdr:cNvSpPr txBox="1"/>
      </xdr:nvSpPr>
      <xdr:spPr>
        <a:xfrm>
          <a:off x="939800" y="694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物件費については、前年度</a:t>
          </a:r>
          <a:r>
            <a:rPr kumimoji="1" lang="ja-JP" altLang="en-US" sz="1300">
              <a:solidFill>
                <a:schemeClr val="dk1"/>
              </a:solidFill>
              <a:effectLst/>
              <a:latin typeface="+mn-lt"/>
              <a:ea typeface="+mn-ea"/>
              <a:cs typeface="+mn-cs"/>
            </a:rPr>
            <a:t>から横ばい</a:t>
          </a:r>
          <a:r>
            <a:rPr kumimoji="1" lang="ja-JP" altLang="ja-JP" sz="1300">
              <a:solidFill>
                <a:schemeClr val="dk1"/>
              </a:solidFill>
              <a:effectLst/>
              <a:latin typeface="+mn-lt"/>
              <a:ea typeface="+mn-ea"/>
              <a:cs typeface="+mn-cs"/>
            </a:rPr>
            <a:t>であり類似団体平均値を上回った状態で推移している。</a:t>
          </a:r>
          <a:endParaRPr lang="ja-JP" altLang="ja-JP" sz="1300">
            <a:effectLst/>
          </a:endParaRPr>
        </a:p>
        <a:p>
          <a:r>
            <a:rPr kumimoji="1" lang="ja-JP" altLang="ja-JP" sz="1300">
              <a:solidFill>
                <a:schemeClr val="dk1"/>
              </a:solidFill>
              <a:effectLst/>
              <a:latin typeface="+mn-lt"/>
              <a:ea typeface="+mn-ea"/>
              <a:cs typeface="+mn-cs"/>
            </a:rPr>
            <a:t>　社会保障・税番号制度に伴うシステム改修業務委託料などで増があったもの、母数となる標準財政規模も増したため、全体として前年並みの数値となった。</a:t>
          </a:r>
          <a:endParaRPr lang="ja-JP" altLang="ja-JP" sz="1300">
            <a:effectLst/>
          </a:endParaRPr>
        </a:p>
        <a:p>
          <a:r>
            <a:rPr kumimoji="1" lang="ja-JP" altLang="ja-JP" sz="1300">
              <a:solidFill>
                <a:schemeClr val="dk1"/>
              </a:solidFill>
              <a:effectLst/>
              <a:latin typeface="+mn-lt"/>
              <a:ea typeface="+mn-ea"/>
              <a:cs typeface="+mn-cs"/>
            </a:rPr>
            <a:t>　今後も業務の効率化、低コスト化を推進し、委託業務内容の縮減を図り、更なる物件費の削減に努める。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2" name="直線コネクタ 121"/>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3"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4" name="直線コネクタ 123"/>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83457</xdr:rowOff>
    </xdr:from>
    <xdr:to>
      <xdr:col>24</xdr:col>
      <xdr:colOff>31750</xdr:colOff>
      <xdr:row>18</xdr:row>
      <xdr:rowOff>83457</xdr:rowOff>
    </xdr:to>
    <xdr:cxnSp macro="">
      <xdr:nvCxnSpPr>
        <xdr:cNvPr id="127" name="直線コネクタ 126"/>
        <xdr:cNvCxnSpPr/>
      </xdr:nvCxnSpPr>
      <xdr:spPr>
        <a:xfrm>
          <a:off x="15671800" y="3169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28"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29" name="フローチャート : 判断 128"/>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83457</xdr:rowOff>
    </xdr:from>
    <xdr:to>
      <xdr:col>22</xdr:col>
      <xdr:colOff>565150</xdr:colOff>
      <xdr:row>18</xdr:row>
      <xdr:rowOff>83457</xdr:rowOff>
    </xdr:to>
    <xdr:cxnSp macro="">
      <xdr:nvCxnSpPr>
        <xdr:cNvPr id="130" name="直線コネクタ 129"/>
        <xdr:cNvCxnSpPr/>
      </xdr:nvCxnSpPr>
      <xdr:spPr>
        <a:xfrm>
          <a:off x="14782800" y="3169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138793</xdr:rowOff>
    </xdr:from>
    <xdr:to>
      <xdr:col>22</xdr:col>
      <xdr:colOff>615950</xdr:colOff>
      <xdr:row>18</xdr:row>
      <xdr:rowOff>68943</xdr:rowOff>
    </xdr:to>
    <xdr:sp macro="" textlink="">
      <xdr:nvSpPr>
        <xdr:cNvPr id="131" name="フローチャート : 判断 130"/>
        <xdr:cNvSpPr/>
      </xdr:nvSpPr>
      <xdr:spPr>
        <a:xfrm>
          <a:off x="15621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79120</xdr:rowOff>
    </xdr:from>
    <xdr:ext cx="736600" cy="259045"/>
    <xdr:sp macro="" textlink="">
      <xdr:nvSpPr>
        <xdr:cNvPr id="132" name="テキスト ボックス 131"/>
        <xdr:cNvSpPr txBox="1"/>
      </xdr:nvSpPr>
      <xdr:spPr>
        <a:xfrm>
          <a:off x="15290800" y="2822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83457</xdr:rowOff>
    </xdr:from>
    <xdr:to>
      <xdr:col>21</xdr:col>
      <xdr:colOff>361950</xdr:colOff>
      <xdr:row>19</xdr:row>
      <xdr:rowOff>42636</xdr:rowOff>
    </xdr:to>
    <xdr:cxnSp macro="">
      <xdr:nvCxnSpPr>
        <xdr:cNvPr id="133" name="直線コネクタ 132"/>
        <xdr:cNvCxnSpPr/>
      </xdr:nvCxnSpPr>
      <xdr:spPr>
        <a:xfrm flipV="1">
          <a:off x="13893800" y="31695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62593</xdr:rowOff>
    </xdr:from>
    <xdr:to>
      <xdr:col>21</xdr:col>
      <xdr:colOff>412750</xdr:colOff>
      <xdr:row>17</xdr:row>
      <xdr:rowOff>164193</xdr:rowOff>
    </xdr:to>
    <xdr:sp macro="" textlink="">
      <xdr:nvSpPr>
        <xdr:cNvPr id="134" name="フローチャート : 判断 133"/>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2920</xdr:rowOff>
    </xdr:from>
    <xdr:ext cx="762000" cy="259045"/>
    <xdr:sp macro="" textlink="">
      <xdr:nvSpPr>
        <xdr:cNvPr id="135" name="テキスト ボックス 134"/>
        <xdr:cNvSpPr txBox="1"/>
      </xdr:nvSpPr>
      <xdr:spPr>
        <a:xfrm>
          <a:off x="14401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42636</xdr:rowOff>
    </xdr:from>
    <xdr:to>
      <xdr:col>20</xdr:col>
      <xdr:colOff>158750</xdr:colOff>
      <xdr:row>19</xdr:row>
      <xdr:rowOff>140607</xdr:rowOff>
    </xdr:to>
    <xdr:cxnSp macro="">
      <xdr:nvCxnSpPr>
        <xdr:cNvPr id="136" name="直線コネクタ 135"/>
        <xdr:cNvCxnSpPr/>
      </xdr:nvCxnSpPr>
      <xdr:spPr>
        <a:xfrm flipV="1">
          <a:off x="13004800" y="33001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19050</xdr:rowOff>
    </xdr:from>
    <xdr:to>
      <xdr:col>20</xdr:col>
      <xdr:colOff>209550</xdr:colOff>
      <xdr:row>17</xdr:row>
      <xdr:rowOff>120650</xdr:rowOff>
    </xdr:to>
    <xdr:sp macro="" textlink="">
      <xdr:nvSpPr>
        <xdr:cNvPr id="137" name="フローチャート : 判断 136"/>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130827</xdr:rowOff>
    </xdr:from>
    <xdr:ext cx="762000" cy="259045"/>
    <xdr:sp macro="" textlink="">
      <xdr:nvSpPr>
        <xdr:cNvPr id="138" name="テキスト ボックス 137"/>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157843</xdr:rowOff>
    </xdr:from>
    <xdr:to>
      <xdr:col>19</xdr:col>
      <xdr:colOff>6350</xdr:colOff>
      <xdr:row>17</xdr:row>
      <xdr:rowOff>87993</xdr:rowOff>
    </xdr:to>
    <xdr:sp macro="" textlink="">
      <xdr:nvSpPr>
        <xdr:cNvPr id="139" name="フローチャート : 判断 138"/>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98170</xdr:rowOff>
    </xdr:from>
    <xdr:ext cx="762000" cy="259045"/>
    <xdr:sp macro="" textlink="">
      <xdr:nvSpPr>
        <xdr:cNvPr id="140" name="テキスト ボックス 139"/>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32657</xdr:rowOff>
    </xdr:from>
    <xdr:to>
      <xdr:col>24</xdr:col>
      <xdr:colOff>82550</xdr:colOff>
      <xdr:row>18</xdr:row>
      <xdr:rowOff>134257</xdr:rowOff>
    </xdr:to>
    <xdr:sp macro="" textlink="">
      <xdr:nvSpPr>
        <xdr:cNvPr id="146" name="円/楕円 145"/>
        <xdr:cNvSpPr/>
      </xdr:nvSpPr>
      <xdr:spPr>
        <a:xfrm>
          <a:off x="164592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4734</xdr:rowOff>
    </xdr:from>
    <xdr:ext cx="762000" cy="259045"/>
    <xdr:sp macro="" textlink="">
      <xdr:nvSpPr>
        <xdr:cNvPr id="147" name="物件費該当値テキスト"/>
        <xdr:cNvSpPr txBox="1"/>
      </xdr:nvSpPr>
      <xdr:spPr>
        <a:xfrm>
          <a:off x="1659890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32657</xdr:rowOff>
    </xdr:from>
    <xdr:to>
      <xdr:col>22</xdr:col>
      <xdr:colOff>615950</xdr:colOff>
      <xdr:row>18</xdr:row>
      <xdr:rowOff>134257</xdr:rowOff>
    </xdr:to>
    <xdr:sp macro="" textlink="">
      <xdr:nvSpPr>
        <xdr:cNvPr id="148" name="円/楕円 147"/>
        <xdr:cNvSpPr/>
      </xdr:nvSpPr>
      <xdr:spPr>
        <a:xfrm>
          <a:off x="15621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119034</xdr:rowOff>
    </xdr:from>
    <xdr:ext cx="736600" cy="259045"/>
    <xdr:sp macro="" textlink="">
      <xdr:nvSpPr>
        <xdr:cNvPr id="149" name="テキスト ボックス 148"/>
        <xdr:cNvSpPr txBox="1"/>
      </xdr:nvSpPr>
      <xdr:spPr>
        <a:xfrm>
          <a:off x="15290800" y="320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32657</xdr:rowOff>
    </xdr:from>
    <xdr:to>
      <xdr:col>21</xdr:col>
      <xdr:colOff>412750</xdr:colOff>
      <xdr:row>18</xdr:row>
      <xdr:rowOff>134257</xdr:rowOff>
    </xdr:to>
    <xdr:sp macro="" textlink="">
      <xdr:nvSpPr>
        <xdr:cNvPr id="150" name="円/楕円 149"/>
        <xdr:cNvSpPr/>
      </xdr:nvSpPr>
      <xdr:spPr>
        <a:xfrm>
          <a:off x="14732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119034</xdr:rowOff>
    </xdr:from>
    <xdr:ext cx="762000" cy="259045"/>
    <xdr:sp macro="" textlink="">
      <xdr:nvSpPr>
        <xdr:cNvPr id="151" name="テキスト ボックス 150"/>
        <xdr:cNvSpPr txBox="1"/>
      </xdr:nvSpPr>
      <xdr:spPr>
        <a:xfrm>
          <a:off x="14401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163286</xdr:rowOff>
    </xdr:from>
    <xdr:to>
      <xdr:col>20</xdr:col>
      <xdr:colOff>209550</xdr:colOff>
      <xdr:row>19</xdr:row>
      <xdr:rowOff>93436</xdr:rowOff>
    </xdr:to>
    <xdr:sp macro="" textlink="">
      <xdr:nvSpPr>
        <xdr:cNvPr id="152" name="円/楕円 151"/>
        <xdr:cNvSpPr/>
      </xdr:nvSpPr>
      <xdr:spPr>
        <a:xfrm>
          <a:off x="13843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78213</xdr:rowOff>
    </xdr:from>
    <xdr:ext cx="762000" cy="259045"/>
    <xdr:sp macro="" textlink="">
      <xdr:nvSpPr>
        <xdr:cNvPr id="153" name="テキスト ボックス 152"/>
        <xdr:cNvSpPr txBox="1"/>
      </xdr:nvSpPr>
      <xdr:spPr>
        <a:xfrm>
          <a:off x="13512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89807</xdr:rowOff>
    </xdr:from>
    <xdr:to>
      <xdr:col>19</xdr:col>
      <xdr:colOff>6350</xdr:colOff>
      <xdr:row>20</xdr:row>
      <xdr:rowOff>19957</xdr:rowOff>
    </xdr:to>
    <xdr:sp macro="" textlink="">
      <xdr:nvSpPr>
        <xdr:cNvPr id="154" name="円/楕円 153"/>
        <xdr:cNvSpPr/>
      </xdr:nvSpPr>
      <xdr:spPr>
        <a:xfrm>
          <a:off x="12954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4734</xdr:rowOff>
    </xdr:from>
    <xdr:ext cx="762000" cy="259045"/>
    <xdr:sp macro="" textlink="">
      <xdr:nvSpPr>
        <xdr:cNvPr id="155" name="テキスト ボックス 154"/>
        <xdr:cNvSpPr txBox="1"/>
      </xdr:nvSpPr>
      <xdr:spPr>
        <a:xfrm>
          <a:off x="12623800" y="343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扶助費については、</a:t>
          </a:r>
          <a:r>
            <a:rPr lang="ja-JP" altLang="ja-JP" sz="1300" b="0" i="0" baseline="0">
              <a:solidFill>
                <a:schemeClr val="dk1"/>
              </a:solidFill>
              <a:effectLst/>
              <a:latin typeface="+mn-lt"/>
              <a:ea typeface="+mn-ea"/>
              <a:cs typeface="+mn-cs"/>
            </a:rPr>
            <a:t>類似団体平均を上回る形で上昇している。</a:t>
          </a:r>
          <a:endParaRPr lang="ja-JP" altLang="ja-JP" sz="1300">
            <a:effectLst/>
          </a:endParaRPr>
        </a:p>
        <a:p>
          <a:r>
            <a:rPr lang="ja-JP" altLang="ja-JP" sz="1300" b="0" i="0" baseline="0">
              <a:solidFill>
                <a:schemeClr val="dk1"/>
              </a:solidFill>
              <a:effectLst/>
              <a:latin typeface="+mn-lt"/>
              <a:ea typeface="+mn-ea"/>
              <a:cs typeface="+mn-cs"/>
            </a:rPr>
            <a:t>　数値が１．５ポイント上昇した要因は、</a:t>
          </a:r>
          <a:r>
            <a:rPr lang="ja-JP" altLang="en-US" sz="1300" b="0" i="0" baseline="0">
              <a:solidFill>
                <a:schemeClr val="dk1"/>
              </a:solidFill>
              <a:effectLst/>
              <a:latin typeface="+mn-lt"/>
              <a:ea typeface="+mn-ea"/>
              <a:cs typeface="+mn-cs"/>
            </a:rPr>
            <a:t>子育て</a:t>
          </a:r>
          <a:r>
            <a:rPr lang="ja-JP" altLang="ja-JP" sz="1300" b="0" i="0" baseline="0">
              <a:solidFill>
                <a:schemeClr val="dk1"/>
              </a:solidFill>
              <a:effectLst/>
              <a:latin typeface="+mn-lt"/>
              <a:ea typeface="+mn-ea"/>
              <a:cs typeface="+mn-cs"/>
            </a:rPr>
            <a:t>支援</a:t>
          </a:r>
          <a:r>
            <a:rPr lang="ja-JP" altLang="en-US" sz="1300" b="0" i="0" baseline="0">
              <a:solidFill>
                <a:schemeClr val="dk1"/>
              </a:solidFill>
              <a:effectLst/>
              <a:latin typeface="+mn-lt"/>
              <a:ea typeface="+mn-ea"/>
              <a:cs typeface="+mn-cs"/>
            </a:rPr>
            <a:t>の拡充</a:t>
          </a:r>
          <a:r>
            <a:rPr lang="ja-JP" altLang="ja-JP" sz="1300" b="0" i="0" baseline="0">
              <a:solidFill>
                <a:schemeClr val="dk1"/>
              </a:solidFill>
              <a:effectLst/>
              <a:latin typeface="+mn-lt"/>
              <a:ea typeface="+mn-ea"/>
              <a:cs typeface="+mn-cs"/>
            </a:rPr>
            <a:t>や生活保護費の自然増などが挙げられる。</a:t>
          </a:r>
          <a:endParaRPr lang="ja-JP" altLang="ja-JP" sz="1300">
            <a:effectLst/>
          </a:endParaRPr>
        </a:p>
        <a:p>
          <a:r>
            <a:rPr kumimoji="1" lang="ja-JP" altLang="ja-JP" sz="1300" b="0" i="0" baseline="0">
              <a:solidFill>
                <a:schemeClr val="dk1"/>
              </a:solidFill>
              <a:effectLst/>
              <a:latin typeface="+mn-lt"/>
              <a:ea typeface="+mn-ea"/>
              <a:cs typeface="+mn-cs"/>
            </a:rPr>
            <a:t>　今後も少子高齢化対策をはじめ生活保護費などに関する補助費の増加が見込まれることから、給付水準や市単独事業の見直し等の検討により適正水準に止めるよう努める。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3" name="直線コネクタ 182"/>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4"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5" name="直線コネクタ 184"/>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6"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7" name="直線コネクタ 186"/>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50800</xdr:rowOff>
    </xdr:from>
    <xdr:to>
      <xdr:col>7</xdr:col>
      <xdr:colOff>15875</xdr:colOff>
      <xdr:row>59</xdr:row>
      <xdr:rowOff>69850</xdr:rowOff>
    </xdr:to>
    <xdr:cxnSp macro="">
      <xdr:nvCxnSpPr>
        <xdr:cNvPr id="188" name="直線コネクタ 187"/>
        <xdr:cNvCxnSpPr/>
      </xdr:nvCxnSpPr>
      <xdr:spPr>
        <a:xfrm>
          <a:off x="3987800" y="99949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25400</xdr:rowOff>
    </xdr:from>
    <xdr:to>
      <xdr:col>5</xdr:col>
      <xdr:colOff>549275</xdr:colOff>
      <xdr:row>58</xdr:row>
      <xdr:rowOff>50800</xdr:rowOff>
    </xdr:to>
    <xdr:cxnSp macro="">
      <xdr:nvCxnSpPr>
        <xdr:cNvPr id="191" name="直線コネクタ 190"/>
        <xdr:cNvCxnSpPr/>
      </xdr:nvCxnSpPr>
      <xdr:spPr>
        <a:xfrm>
          <a:off x="3098800" y="9969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158750</xdr:rowOff>
    </xdr:from>
    <xdr:to>
      <xdr:col>5</xdr:col>
      <xdr:colOff>600075</xdr:colOff>
      <xdr:row>58</xdr:row>
      <xdr:rowOff>88900</xdr:rowOff>
    </xdr:to>
    <xdr:sp macro="" textlink="">
      <xdr:nvSpPr>
        <xdr:cNvPr id="192" name="フローチャート : 判断 191"/>
        <xdr:cNvSpPr/>
      </xdr:nvSpPr>
      <xdr:spPr>
        <a:xfrm>
          <a:off x="3937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99077</xdr:rowOff>
    </xdr:from>
    <xdr:ext cx="736600" cy="259045"/>
    <xdr:sp macro="" textlink="">
      <xdr:nvSpPr>
        <xdr:cNvPr id="193" name="テキスト ボックス 192"/>
        <xdr:cNvSpPr txBox="1"/>
      </xdr:nvSpPr>
      <xdr:spPr>
        <a:xfrm>
          <a:off x="3606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25400</xdr:rowOff>
    </xdr:from>
    <xdr:to>
      <xdr:col>4</xdr:col>
      <xdr:colOff>346075</xdr:colOff>
      <xdr:row>58</xdr:row>
      <xdr:rowOff>50800</xdr:rowOff>
    </xdr:to>
    <xdr:cxnSp macro="">
      <xdr:nvCxnSpPr>
        <xdr:cNvPr id="194" name="直線コネクタ 193"/>
        <xdr:cNvCxnSpPr/>
      </xdr:nvCxnSpPr>
      <xdr:spPr>
        <a:xfrm flipV="1">
          <a:off x="2209800" y="9969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107950</xdr:rowOff>
    </xdr:from>
    <xdr:to>
      <xdr:col>4</xdr:col>
      <xdr:colOff>396875</xdr:colOff>
      <xdr:row>58</xdr:row>
      <xdr:rowOff>38100</xdr:rowOff>
    </xdr:to>
    <xdr:sp macro="" textlink="">
      <xdr:nvSpPr>
        <xdr:cNvPr id="195" name="フローチャート : 判断 194"/>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6" name="テキスト ボックス 19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58</xdr:row>
      <xdr:rowOff>50800</xdr:rowOff>
    </xdr:to>
    <xdr:cxnSp macro="">
      <xdr:nvCxnSpPr>
        <xdr:cNvPr id="197" name="直線コネクタ 196"/>
        <xdr:cNvCxnSpPr/>
      </xdr:nvCxnSpPr>
      <xdr:spPr>
        <a:xfrm>
          <a:off x="1320800" y="9842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82550</xdr:rowOff>
    </xdr:from>
    <xdr:to>
      <xdr:col>3</xdr:col>
      <xdr:colOff>193675</xdr:colOff>
      <xdr:row>58</xdr:row>
      <xdr:rowOff>12700</xdr:rowOff>
    </xdr:to>
    <xdr:sp macro="" textlink="">
      <xdr:nvSpPr>
        <xdr:cNvPr id="198" name="フローチャート : 判断 197"/>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9" name="テキスト ボックス 198"/>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00" name="フローチャート : 判断 199"/>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201" name="テキスト ボックス 200"/>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19050</xdr:rowOff>
    </xdr:from>
    <xdr:to>
      <xdr:col>7</xdr:col>
      <xdr:colOff>66675</xdr:colOff>
      <xdr:row>59</xdr:row>
      <xdr:rowOff>120650</xdr:rowOff>
    </xdr:to>
    <xdr:sp macro="" textlink="">
      <xdr:nvSpPr>
        <xdr:cNvPr id="207" name="円/楕円 206"/>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162577</xdr:rowOff>
    </xdr:from>
    <xdr:ext cx="762000" cy="259045"/>
    <xdr:sp macro="" textlink="">
      <xdr:nvSpPr>
        <xdr:cNvPr id="208"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0</xdr:rowOff>
    </xdr:from>
    <xdr:to>
      <xdr:col>5</xdr:col>
      <xdr:colOff>600075</xdr:colOff>
      <xdr:row>58</xdr:row>
      <xdr:rowOff>101600</xdr:rowOff>
    </xdr:to>
    <xdr:sp macro="" textlink="">
      <xdr:nvSpPr>
        <xdr:cNvPr id="209" name="円/楕円 208"/>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86377</xdr:rowOff>
    </xdr:from>
    <xdr:ext cx="736600" cy="259045"/>
    <xdr:sp macro="" textlink="">
      <xdr:nvSpPr>
        <xdr:cNvPr id="210" name="テキスト ボックス 209"/>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146050</xdr:rowOff>
    </xdr:from>
    <xdr:to>
      <xdr:col>4</xdr:col>
      <xdr:colOff>396875</xdr:colOff>
      <xdr:row>58</xdr:row>
      <xdr:rowOff>76200</xdr:rowOff>
    </xdr:to>
    <xdr:sp macro="" textlink="">
      <xdr:nvSpPr>
        <xdr:cNvPr id="211" name="円/楕円 210"/>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60977</xdr:rowOff>
    </xdr:from>
    <xdr:ext cx="762000" cy="259045"/>
    <xdr:sp macro="" textlink="">
      <xdr:nvSpPr>
        <xdr:cNvPr id="212" name="テキスト ボックス 211"/>
        <xdr:cNvSpPr txBox="1"/>
      </xdr:nvSpPr>
      <xdr:spPr>
        <a:xfrm>
          <a:off x="2717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0</xdr:rowOff>
    </xdr:from>
    <xdr:to>
      <xdr:col>3</xdr:col>
      <xdr:colOff>193675</xdr:colOff>
      <xdr:row>58</xdr:row>
      <xdr:rowOff>101600</xdr:rowOff>
    </xdr:to>
    <xdr:sp macro="" textlink="">
      <xdr:nvSpPr>
        <xdr:cNvPr id="213" name="円/楕円 212"/>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86377</xdr:rowOff>
    </xdr:from>
    <xdr:ext cx="762000" cy="259045"/>
    <xdr:sp macro="" textlink="">
      <xdr:nvSpPr>
        <xdr:cNvPr id="214" name="テキスト ボックス 213"/>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5" name="円/楕円 214"/>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6" name="テキスト ボックス 215"/>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その他に係る経常経費（繰出金等）は０．３ポイント上昇したが、類似団体平均を下回っている。</a:t>
          </a:r>
          <a:endParaRPr lang="ja-JP" altLang="ja-JP" sz="1200">
            <a:effectLst/>
          </a:endParaRPr>
        </a:p>
        <a:p>
          <a:r>
            <a:rPr kumimoji="1" lang="ja-JP" altLang="ja-JP" sz="1200">
              <a:solidFill>
                <a:schemeClr val="dk1"/>
              </a:solidFill>
              <a:effectLst/>
              <a:latin typeface="+mn-lt"/>
              <a:ea typeface="+mn-ea"/>
              <a:cs typeface="+mn-cs"/>
            </a:rPr>
            <a:t>　特別会計への繰出金は介護保険事業特別会計への繰出金が減少となったが、それ以外の特別会計への繰出金は増加傾向にある。</a:t>
          </a:r>
          <a:endParaRPr lang="ja-JP" altLang="ja-JP" sz="1200">
            <a:effectLst/>
          </a:endParaRPr>
        </a:p>
        <a:p>
          <a:r>
            <a:rPr kumimoji="1" lang="ja-JP" altLang="ja-JP" sz="1200">
              <a:solidFill>
                <a:schemeClr val="dk1"/>
              </a:solidFill>
              <a:effectLst/>
              <a:latin typeface="+mn-lt"/>
              <a:ea typeface="+mn-ea"/>
              <a:cs typeface="+mn-cs"/>
            </a:rPr>
            <a:t>　今後も繰出基準に基づく適正な繰出しと、特別会計は独立採算の原則に沿った運営を行い、普通会計の負担軽減を図るように努める。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4" name="直線コネクタ 243"/>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5"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6" name="直線コネクタ 245"/>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7"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48" name="直線コネクタ 247"/>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96520</xdr:rowOff>
    </xdr:from>
    <xdr:to>
      <xdr:col>24</xdr:col>
      <xdr:colOff>31750</xdr:colOff>
      <xdr:row>56</xdr:row>
      <xdr:rowOff>119380</xdr:rowOff>
    </xdr:to>
    <xdr:cxnSp macro="">
      <xdr:nvCxnSpPr>
        <xdr:cNvPr id="249" name="直線コネクタ 248"/>
        <xdr:cNvCxnSpPr/>
      </xdr:nvCxnSpPr>
      <xdr:spPr>
        <a:xfrm>
          <a:off x="15671800" y="9697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0"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1" name="フローチャート : 判断 250"/>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96520</xdr:rowOff>
    </xdr:to>
    <xdr:cxnSp macro="">
      <xdr:nvCxnSpPr>
        <xdr:cNvPr id="252" name="直線コネクタ 251"/>
        <xdr:cNvCxnSpPr/>
      </xdr:nvCxnSpPr>
      <xdr:spPr>
        <a:xfrm>
          <a:off x="14782800" y="9629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3" name="フローチャート : 判断 252"/>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4" name="テキスト ボックス 253"/>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27940</xdr:rowOff>
    </xdr:from>
    <xdr:to>
      <xdr:col>21</xdr:col>
      <xdr:colOff>361950</xdr:colOff>
      <xdr:row>56</xdr:row>
      <xdr:rowOff>27940</xdr:rowOff>
    </xdr:to>
    <xdr:cxnSp macro="">
      <xdr:nvCxnSpPr>
        <xdr:cNvPr id="255" name="直線コネクタ 254"/>
        <xdr:cNvCxnSpPr/>
      </xdr:nvCxnSpPr>
      <xdr:spPr>
        <a:xfrm>
          <a:off x="13893800" y="9629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168910</xdr:rowOff>
    </xdr:from>
    <xdr:to>
      <xdr:col>20</xdr:col>
      <xdr:colOff>158750</xdr:colOff>
      <xdr:row>56</xdr:row>
      <xdr:rowOff>27940</xdr:rowOff>
    </xdr:to>
    <xdr:cxnSp macro="">
      <xdr:nvCxnSpPr>
        <xdr:cNvPr id="258" name="直線コネクタ 257"/>
        <xdr:cNvCxnSpPr/>
      </xdr:nvCxnSpPr>
      <xdr:spPr>
        <a:xfrm>
          <a:off x="13004800" y="9598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9" name="フローチャート : 判断 258"/>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0" name="テキスト ボックス 259"/>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1" name="フローチャート : 判断 260"/>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2" name="テキスト ボックス 261"/>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68" name="円/楕円 267"/>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85107</xdr:rowOff>
    </xdr:from>
    <xdr:ext cx="762000" cy="259045"/>
    <xdr:sp macro="" textlink="">
      <xdr:nvSpPr>
        <xdr:cNvPr id="269"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45720</xdr:rowOff>
    </xdr:from>
    <xdr:to>
      <xdr:col>22</xdr:col>
      <xdr:colOff>615950</xdr:colOff>
      <xdr:row>56</xdr:row>
      <xdr:rowOff>147320</xdr:rowOff>
    </xdr:to>
    <xdr:sp macro="" textlink="">
      <xdr:nvSpPr>
        <xdr:cNvPr id="270" name="円/楕円 269"/>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157497</xdr:rowOff>
    </xdr:from>
    <xdr:ext cx="736600" cy="259045"/>
    <xdr:sp macro="" textlink="">
      <xdr:nvSpPr>
        <xdr:cNvPr id="271" name="テキスト ボックス 270"/>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148590</xdr:rowOff>
    </xdr:from>
    <xdr:to>
      <xdr:col>21</xdr:col>
      <xdr:colOff>412750</xdr:colOff>
      <xdr:row>56</xdr:row>
      <xdr:rowOff>78740</xdr:rowOff>
    </xdr:to>
    <xdr:sp macro="" textlink="">
      <xdr:nvSpPr>
        <xdr:cNvPr id="272" name="円/楕円 271"/>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73" name="テキスト ボックス 272"/>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148590</xdr:rowOff>
    </xdr:from>
    <xdr:to>
      <xdr:col>20</xdr:col>
      <xdr:colOff>209550</xdr:colOff>
      <xdr:row>56</xdr:row>
      <xdr:rowOff>78740</xdr:rowOff>
    </xdr:to>
    <xdr:sp macro="" textlink="">
      <xdr:nvSpPr>
        <xdr:cNvPr id="274" name="円/楕円 273"/>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88917</xdr:rowOff>
    </xdr:from>
    <xdr:ext cx="762000" cy="259045"/>
    <xdr:sp macro="" textlink="">
      <xdr:nvSpPr>
        <xdr:cNvPr id="275" name="テキスト ボックス 274"/>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76" name="円/楕円 275"/>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77" name="テキスト ボックス 276"/>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補助費等については、</a:t>
          </a:r>
          <a:r>
            <a:rPr kumimoji="1" lang="ja-JP" altLang="ja-JP" sz="1300">
              <a:solidFill>
                <a:schemeClr val="dk1"/>
              </a:solidFill>
              <a:effectLst/>
              <a:latin typeface="+mn-lt"/>
              <a:ea typeface="+mn-ea"/>
              <a:cs typeface="+mn-cs"/>
            </a:rPr>
            <a:t>選挙費用の公費負担分（市長選・市議選）</a:t>
          </a:r>
          <a:r>
            <a:rPr kumimoji="1" lang="ja-JP" altLang="en-US" sz="1300">
              <a:solidFill>
                <a:schemeClr val="dk1"/>
              </a:solidFill>
              <a:effectLst/>
              <a:latin typeface="+mn-lt"/>
              <a:ea typeface="+mn-ea"/>
              <a:cs typeface="+mn-cs"/>
            </a:rPr>
            <a:t>があったものの全体としては</a:t>
          </a:r>
          <a:r>
            <a:rPr kumimoji="1" lang="ja-JP" altLang="ja-JP" sz="1300">
              <a:solidFill>
                <a:schemeClr val="dk1"/>
              </a:solidFill>
              <a:effectLst/>
              <a:latin typeface="+mn-lt"/>
              <a:ea typeface="+mn-ea"/>
              <a:cs typeface="+mn-cs"/>
            </a:rPr>
            <a:t>、前年度</a:t>
          </a:r>
          <a:r>
            <a:rPr kumimoji="1" lang="ja-JP" altLang="en-US" sz="1300">
              <a:solidFill>
                <a:schemeClr val="dk1"/>
              </a:solidFill>
              <a:effectLst/>
              <a:latin typeface="+mn-lt"/>
              <a:ea typeface="+mn-ea"/>
              <a:cs typeface="+mn-cs"/>
            </a:rPr>
            <a:t>と同程度</a:t>
          </a:r>
          <a:r>
            <a:rPr kumimoji="1" lang="ja-JP" altLang="ja-JP" sz="1300">
              <a:solidFill>
                <a:schemeClr val="dk1"/>
              </a:solidFill>
              <a:effectLst/>
              <a:latin typeface="+mn-lt"/>
              <a:ea typeface="+mn-ea"/>
              <a:cs typeface="+mn-cs"/>
            </a:rPr>
            <a:t>であり類似団体平均値に比べ低い数値で推移している。</a:t>
          </a:r>
          <a:endParaRPr lang="ja-JP" altLang="ja-JP" sz="1300">
            <a:effectLst/>
          </a:endParaRPr>
        </a:p>
        <a:p>
          <a:r>
            <a:rPr kumimoji="1" lang="ja-JP" altLang="ja-JP" sz="1300">
              <a:solidFill>
                <a:schemeClr val="dk1"/>
              </a:solidFill>
              <a:effectLst/>
              <a:latin typeface="+mn-lt"/>
              <a:ea typeface="+mn-ea"/>
              <a:cs typeface="+mn-cs"/>
            </a:rPr>
            <a:t>　今後も補助金の全体的な見直し検討（補助目的の達成度、公平性、透明性など）を行い、最大の効果が</a:t>
          </a:r>
          <a:r>
            <a:rPr kumimoji="1" lang="ja-JP" altLang="en-US" sz="1300">
              <a:solidFill>
                <a:schemeClr val="dk1"/>
              </a:solidFill>
              <a:effectLst/>
              <a:latin typeface="+mn-lt"/>
              <a:ea typeface="+mn-ea"/>
              <a:cs typeface="+mn-cs"/>
            </a:rPr>
            <a:t>得られるよう</a:t>
          </a:r>
          <a:r>
            <a:rPr kumimoji="1" lang="ja-JP" altLang="ja-JP" sz="1300">
              <a:solidFill>
                <a:schemeClr val="dk1"/>
              </a:solidFill>
              <a:effectLst/>
              <a:latin typeface="+mn-lt"/>
              <a:ea typeface="+mn-ea"/>
              <a:cs typeface="+mn-cs"/>
            </a:rPr>
            <a:t>補助のあり方を考慮していく。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2" name="直線コネクタ 301"/>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3"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4" name="直線コネクタ 303"/>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5"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6" name="直線コネクタ 305"/>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xdr:rowOff>
    </xdr:from>
    <xdr:to>
      <xdr:col>24</xdr:col>
      <xdr:colOff>31750</xdr:colOff>
      <xdr:row>35</xdr:row>
      <xdr:rowOff>1270</xdr:rowOff>
    </xdr:to>
    <xdr:cxnSp macro="">
      <xdr:nvCxnSpPr>
        <xdr:cNvPr id="307" name="直線コネクタ 306"/>
        <xdr:cNvCxnSpPr/>
      </xdr:nvCxnSpPr>
      <xdr:spPr>
        <a:xfrm>
          <a:off x="15671800" y="6002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08"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09" name="フローチャート : 判断 308"/>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1270</xdr:rowOff>
    </xdr:from>
    <xdr:to>
      <xdr:col>22</xdr:col>
      <xdr:colOff>565150</xdr:colOff>
      <xdr:row>35</xdr:row>
      <xdr:rowOff>5842</xdr:rowOff>
    </xdr:to>
    <xdr:cxnSp macro="">
      <xdr:nvCxnSpPr>
        <xdr:cNvPr id="310" name="直線コネクタ 309"/>
        <xdr:cNvCxnSpPr/>
      </xdr:nvCxnSpPr>
      <xdr:spPr>
        <a:xfrm flipV="1">
          <a:off x="14782800" y="6002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1" name="フローチャート : 判断 310"/>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2" name="テキスト ボックス 311"/>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131572</xdr:rowOff>
    </xdr:from>
    <xdr:to>
      <xdr:col>21</xdr:col>
      <xdr:colOff>361950</xdr:colOff>
      <xdr:row>35</xdr:row>
      <xdr:rowOff>5842</xdr:rowOff>
    </xdr:to>
    <xdr:cxnSp macro="">
      <xdr:nvCxnSpPr>
        <xdr:cNvPr id="313" name="直線コネクタ 312"/>
        <xdr:cNvCxnSpPr/>
      </xdr:nvCxnSpPr>
      <xdr:spPr>
        <a:xfrm>
          <a:off x="13893800" y="59608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4" name="フローチャート : 判断 313"/>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5" name="テキスト ボックス 314"/>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76708</xdr:rowOff>
    </xdr:from>
    <xdr:to>
      <xdr:col>20</xdr:col>
      <xdr:colOff>158750</xdr:colOff>
      <xdr:row>34</xdr:row>
      <xdr:rowOff>131572</xdr:rowOff>
    </xdr:to>
    <xdr:cxnSp macro="">
      <xdr:nvCxnSpPr>
        <xdr:cNvPr id="316" name="直線コネクタ 315"/>
        <xdr:cNvCxnSpPr/>
      </xdr:nvCxnSpPr>
      <xdr:spPr>
        <a:xfrm>
          <a:off x="13004800" y="59060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7" name="フローチャート : 判断 316"/>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18" name="テキスト ボックス 317"/>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19" name="フローチャート :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0" name="テキスト ボックス 319"/>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121920</xdr:rowOff>
    </xdr:from>
    <xdr:to>
      <xdr:col>24</xdr:col>
      <xdr:colOff>82550</xdr:colOff>
      <xdr:row>35</xdr:row>
      <xdr:rowOff>52070</xdr:rowOff>
    </xdr:to>
    <xdr:sp macro="" textlink="">
      <xdr:nvSpPr>
        <xdr:cNvPr id="326" name="円/楕円 325"/>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138447</xdr:rowOff>
    </xdr:from>
    <xdr:ext cx="762000" cy="259045"/>
    <xdr:sp macro="" textlink="">
      <xdr:nvSpPr>
        <xdr:cNvPr id="327"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121920</xdr:rowOff>
    </xdr:from>
    <xdr:to>
      <xdr:col>22</xdr:col>
      <xdr:colOff>615950</xdr:colOff>
      <xdr:row>35</xdr:row>
      <xdr:rowOff>52070</xdr:rowOff>
    </xdr:to>
    <xdr:sp macro="" textlink="">
      <xdr:nvSpPr>
        <xdr:cNvPr id="328" name="円/楕円 327"/>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62247</xdr:rowOff>
    </xdr:from>
    <xdr:ext cx="736600" cy="259045"/>
    <xdr:sp macro="" textlink="">
      <xdr:nvSpPr>
        <xdr:cNvPr id="329" name="テキスト ボックス 328"/>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126492</xdr:rowOff>
    </xdr:from>
    <xdr:to>
      <xdr:col>21</xdr:col>
      <xdr:colOff>412750</xdr:colOff>
      <xdr:row>35</xdr:row>
      <xdr:rowOff>56642</xdr:rowOff>
    </xdr:to>
    <xdr:sp macro="" textlink="">
      <xdr:nvSpPr>
        <xdr:cNvPr id="330" name="円/楕円 329"/>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66819</xdr:rowOff>
    </xdr:from>
    <xdr:ext cx="762000" cy="259045"/>
    <xdr:sp macro="" textlink="">
      <xdr:nvSpPr>
        <xdr:cNvPr id="331" name="テキスト ボックス 330"/>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80772</xdr:rowOff>
    </xdr:from>
    <xdr:to>
      <xdr:col>20</xdr:col>
      <xdr:colOff>209550</xdr:colOff>
      <xdr:row>35</xdr:row>
      <xdr:rowOff>10922</xdr:rowOff>
    </xdr:to>
    <xdr:sp macro="" textlink="">
      <xdr:nvSpPr>
        <xdr:cNvPr id="332" name="円/楕円 331"/>
        <xdr:cNvSpPr/>
      </xdr:nvSpPr>
      <xdr:spPr>
        <a:xfrm>
          <a:off x="13843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21099</xdr:rowOff>
    </xdr:from>
    <xdr:ext cx="762000" cy="259045"/>
    <xdr:sp macro="" textlink="">
      <xdr:nvSpPr>
        <xdr:cNvPr id="333" name="テキスト ボックス 332"/>
        <xdr:cNvSpPr txBox="1"/>
      </xdr:nvSpPr>
      <xdr:spPr>
        <a:xfrm>
          <a:off x="13512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25908</xdr:rowOff>
    </xdr:from>
    <xdr:to>
      <xdr:col>19</xdr:col>
      <xdr:colOff>6350</xdr:colOff>
      <xdr:row>34</xdr:row>
      <xdr:rowOff>127508</xdr:rowOff>
    </xdr:to>
    <xdr:sp macro="" textlink="">
      <xdr:nvSpPr>
        <xdr:cNvPr id="334" name="円/楕円 333"/>
        <xdr:cNvSpPr/>
      </xdr:nvSpPr>
      <xdr:spPr>
        <a:xfrm>
          <a:off x="12954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137685</xdr:rowOff>
    </xdr:from>
    <xdr:ext cx="762000" cy="259045"/>
    <xdr:sp macro="" textlink="">
      <xdr:nvSpPr>
        <xdr:cNvPr id="335" name="テキスト ボックス 334"/>
        <xdr:cNvSpPr txBox="1"/>
      </xdr:nvSpPr>
      <xdr:spPr>
        <a:xfrm>
          <a:off x="12623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公債費については昨年度よりも０．９ポイント上昇したが、類似団体平均値より</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低い数値で推移している。</a:t>
          </a:r>
          <a:endParaRPr lang="ja-JP" altLang="ja-JP" sz="1300">
            <a:effectLst/>
          </a:endParaRPr>
        </a:p>
        <a:p>
          <a:r>
            <a:rPr kumimoji="1" lang="ja-JP" altLang="ja-JP" sz="1300">
              <a:solidFill>
                <a:schemeClr val="dk1"/>
              </a:solidFill>
              <a:effectLst/>
              <a:latin typeface="+mn-lt"/>
              <a:ea typeface="+mn-ea"/>
              <a:cs typeface="+mn-cs"/>
            </a:rPr>
            <a:t>　数値が０．９ポイント上昇した主な要因は、２６年から大口借入の元金償還額が増加したためである。</a:t>
          </a:r>
          <a:endParaRPr lang="ja-JP" altLang="ja-JP" sz="1300">
            <a:effectLst/>
          </a:endParaRPr>
        </a:p>
        <a:p>
          <a:r>
            <a:rPr kumimoji="1" lang="ja-JP" altLang="ja-JP" sz="1300">
              <a:solidFill>
                <a:schemeClr val="dk1"/>
              </a:solidFill>
              <a:effectLst/>
              <a:latin typeface="+mn-lt"/>
              <a:ea typeface="+mn-ea"/>
              <a:cs typeface="+mn-cs"/>
            </a:rPr>
            <a:t>　今後、大口の</a:t>
          </a:r>
          <a:r>
            <a:rPr kumimoji="1" lang="ja-JP" altLang="en-US" sz="1300">
              <a:solidFill>
                <a:schemeClr val="dk1"/>
              </a:solidFill>
              <a:effectLst/>
              <a:latin typeface="+mn-lt"/>
              <a:ea typeface="+mn-ea"/>
              <a:cs typeface="+mn-cs"/>
            </a:rPr>
            <a:t>地方</a:t>
          </a:r>
          <a:r>
            <a:rPr kumimoji="1" lang="ja-JP" altLang="ja-JP" sz="1300">
              <a:solidFill>
                <a:schemeClr val="dk1"/>
              </a:solidFill>
              <a:effectLst/>
              <a:latin typeface="+mn-lt"/>
              <a:ea typeface="+mn-ea"/>
              <a:cs typeface="+mn-cs"/>
            </a:rPr>
            <a:t>債償還が控えており、増嵩が見込まれるため、新規</a:t>
          </a:r>
          <a:r>
            <a:rPr kumimoji="1" lang="ja-JP" altLang="en-US" sz="1300">
              <a:solidFill>
                <a:schemeClr val="dk1"/>
              </a:solidFill>
              <a:effectLst/>
              <a:latin typeface="+mn-lt"/>
              <a:ea typeface="+mn-ea"/>
              <a:cs typeface="+mn-cs"/>
            </a:rPr>
            <a:t>地方</a:t>
          </a:r>
          <a:r>
            <a:rPr kumimoji="1" lang="ja-JP" altLang="ja-JP" sz="1300">
              <a:solidFill>
                <a:schemeClr val="dk1"/>
              </a:solidFill>
              <a:effectLst/>
              <a:latin typeface="+mn-lt"/>
              <a:ea typeface="+mn-ea"/>
              <a:cs typeface="+mn-cs"/>
            </a:rPr>
            <a:t>債の発行に際しては、その事業効果の精査と公債費負担の中長期的な平準化に配慮するように努める。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2" name="直線コネクタ 361"/>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3"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4" name="直線コネクタ 363"/>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5"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6" name="直線コネクタ 365"/>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60325</xdr:rowOff>
    </xdr:from>
    <xdr:to>
      <xdr:col>7</xdr:col>
      <xdr:colOff>15875</xdr:colOff>
      <xdr:row>74</xdr:row>
      <xdr:rowOff>77470</xdr:rowOff>
    </xdr:to>
    <xdr:cxnSp macro="">
      <xdr:nvCxnSpPr>
        <xdr:cNvPr id="367" name="直線コネクタ 366"/>
        <xdr:cNvCxnSpPr/>
      </xdr:nvCxnSpPr>
      <xdr:spPr>
        <a:xfrm>
          <a:off x="3987800" y="127476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68"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69" name="フローチャート : 判断 368"/>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43180</xdr:rowOff>
    </xdr:from>
    <xdr:to>
      <xdr:col>5</xdr:col>
      <xdr:colOff>549275</xdr:colOff>
      <xdr:row>74</xdr:row>
      <xdr:rowOff>60325</xdr:rowOff>
    </xdr:to>
    <xdr:cxnSp macro="">
      <xdr:nvCxnSpPr>
        <xdr:cNvPr id="370" name="直線コネクタ 369"/>
        <xdr:cNvCxnSpPr/>
      </xdr:nvCxnSpPr>
      <xdr:spPr>
        <a:xfrm>
          <a:off x="3098800" y="127304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104775</xdr:rowOff>
    </xdr:from>
    <xdr:to>
      <xdr:col>5</xdr:col>
      <xdr:colOff>600075</xdr:colOff>
      <xdr:row>75</xdr:row>
      <xdr:rowOff>34925</xdr:rowOff>
    </xdr:to>
    <xdr:sp macro="" textlink="">
      <xdr:nvSpPr>
        <xdr:cNvPr id="371" name="フローチャート : 判断 370"/>
        <xdr:cNvSpPr/>
      </xdr:nvSpPr>
      <xdr:spPr>
        <a:xfrm>
          <a:off x="3937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19702</xdr:rowOff>
    </xdr:from>
    <xdr:ext cx="736600" cy="259045"/>
    <xdr:sp macro="" textlink="">
      <xdr:nvSpPr>
        <xdr:cNvPr id="372" name="テキスト ボックス 371"/>
        <xdr:cNvSpPr txBox="1"/>
      </xdr:nvSpPr>
      <xdr:spPr>
        <a:xfrm>
          <a:off x="3606800" y="12878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43180</xdr:rowOff>
    </xdr:from>
    <xdr:to>
      <xdr:col>4</xdr:col>
      <xdr:colOff>346075</xdr:colOff>
      <xdr:row>74</xdr:row>
      <xdr:rowOff>48895</xdr:rowOff>
    </xdr:to>
    <xdr:cxnSp macro="">
      <xdr:nvCxnSpPr>
        <xdr:cNvPr id="373" name="直線コネクタ 372"/>
        <xdr:cNvCxnSpPr/>
      </xdr:nvCxnSpPr>
      <xdr:spPr>
        <a:xfrm flipV="1">
          <a:off x="2209800" y="127304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106680</xdr:rowOff>
    </xdr:from>
    <xdr:to>
      <xdr:col>4</xdr:col>
      <xdr:colOff>396875</xdr:colOff>
      <xdr:row>75</xdr:row>
      <xdr:rowOff>36830</xdr:rowOff>
    </xdr:to>
    <xdr:sp macro="" textlink="">
      <xdr:nvSpPr>
        <xdr:cNvPr id="374" name="フローチャート : 判断 373"/>
        <xdr:cNvSpPr/>
      </xdr:nvSpPr>
      <xdr:spPr>
        <a:xfrm>
          <a:off x="304800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21607</xdr:rowOff>
    </xdr:from>
    <xdr:ext cx="762000" cy="259045"/>
    <xdr:sp macro="" textlink="">
      <xdr:nvSpPr>
        <xdr:cNvPr id="375" name="テキスト ボックス 374"/>
        <xdr:cNvSpPr txBox="1"/>
      </xdr:nvSpPr>
      <xdr:spPr>
        <a:xfrm>
          <a:off x="2717800" y="128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48895</xdr:rowOff>
    </xdr:from>
    <xdr:to>
      <xdr:col>3</xdr:col>
      <xdr:colOff>142875</xdr:colOff>
      <xdr:row>74</xdr:row>
      <xdr:rowOff>60325</xdr:rowOff>
    </xdr:to>
    <xdr:cxnSp macro="">
      <xdr:nvCxnSpPr>
        <xdr:cNvPr id="376" name="直線コネクタ 375"/>
        <xdr:cNvCxnSpPr/>
      </xdr:nvCxnSpPr>
      <xdr:spPr>
        <a:xfrm flipV="1">
          <a:off x="1320800" y="127361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110490</xdr:rowOff>
    </xdr:from>
    <xdr:to>
      <xdr:col>3</xdr:col>
      <xdr:colOff>193675</xdr:colOff>
      <xdr:row>75</xdr:row>
      <xdr:rowOff>40640</xdr:rowOff>
    </xdr:to>
    <xdr:sp macro="" textlink="">
      <xdr:nvSpPr>
        <xdr:cNvPr id="377" name="フローチャート : 判断 376"/>
        <xdr:cNvSpPr/>
      </xdr:nvSpPr>
      <xdr:spPr>
        <a:xfrm>
          <a:off x="2159000" y="1279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25417</xdr:rowOff>
    </xdr:from>
    <xdr:ext cx="762000" cy="259045"/>
    <xdr:sp macro="" textlink="">
      <xdr:nvSpPr>
        <xdr:cNvPr id="378" name="テキスト ボックス 377"/>
        <xdr:cNvSpPr txBox="1"/>
      </xdr:nvSpPr>
      <xdr:spPr>
        <a:xfrm>
          <a:off x="1828800" y="1288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116205</xdr:rowOff>
    </xdr:from>
    <xdr:to>
      <xdr:col>1</xdr:col>
      <xdr:colOff>676275</xdr:colOff>
      <xdr:row>75</xdr:row>
      <xdr:rowOff>46355</xdr:rowOff>
    </xdr:to>
    <xdr:sp macro="" textlink="">
      <xdr:nvSpPr>
        <xdr:cNvPr id="379" name="フローチャート : 判断 378"/>
        <xdr:cNvSpPr/>
      </xdr:nvSpPr>
      <xdr:spPr>
        <a:xfrm>
          <a:off x="1270000" y="1280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31132</xdr:rowOff>
    </xdr:from>
    <xdr:ext cx="762000" cy="259045"/>
    <xdr:sp macro="" textlink="">
      <xdr:nvSpPr>
        <xdr:cNvPr id="380" name="テキスト ボックス 379"/>
        <xdr:cNvSpPr txBox="1"/>
      </xdr:nvSpPr>
      <xdr:spPr>
        <a:xfrm>
          <a:off x="939800" y="1288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26670</xdr:rowOff>
    </xdr:from>
    <xdr:to>
      <xdr:col>7</xdr:col>
      <xdr:colOff>66675</xdr:colOff>
      <xdr:row>74</xdr:row>
      <xdr:rowOff>128270</xdr:rowOff>
    </xdr:to>
    <xdr:sp macro="" textlink="">
      <xdr:nvSpPr>
        <xdr:cNvPr id="386" name="円/楕円 385"/>
        <xdr:cNvSpPr/>
      </xdr:nvSpPr>
      <xdr:spPr>
        <a:xfrm>
          <a:off x="47752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106697</xdr:rowOff>
    </xdr:from>
    <xdr:ext cx="762000" cy="259045"/>
    <xdr:sp macro="" textlink="">
      <xdr:nvSpPr>
        <xdr:cNvPr id="387" name="公債費該当値テキスト"/>
        <xdr:cNvSpPr txBox="1"/>
      </xdr:nvSpPr>
      <xdr:spPr>
        <a:xfrm>
          <a:off x="4914900" y="1262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9525</xdr:rowOff>
    </xdr:from>
    <xdr:to>
      <xdr:col>5</xdr:col>
      <xdr:colOff>600075</xdr:colOff>
      <xdr:row>74</xdr:row>
      <xdr:rowOff>111125</xdr:rowOff>
    </xdr:to>
    <xdr:sp macro="" textlink="">
      <xdr:nvSpPr>
        <xdr:cNvPr id="388" name="円/楕円 387"/>
        <xdr:cNvSpPr/>
      </xdr:nvSpPr>
      <xdr:spPr>
        <a:xfrm>
          <a:off x="3937000" y="126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121302</xdr:rowOff>
    </xdr:from>
    <xdr:ext cx="736600" cy="259045"/>
    <xdr:sp macro="" textlink="">
      <xdr:nvSpPr>
        <xdr:cNvPr id="389" name="テキスト ボックス 388"/>
        <xdr:cNvSpPr txBox="1"/>
      </xdr:nvSpPr>
      <xdr:spPr>
        <a:xfrm>
          <a:off x="3606800" y="12465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163830</xdr:rowOff>
    </xdr:from>
    <xdr:to>
      <xdr:col>4</xdr:col>
      <xdr:colOff>396875</xdr:colOff>
      <xdr:row>74</xdr:row>
      <xdr:rowOff>93980</xdr:rowOff>
    </xdr:to>
    <xdr:sp macro="" textlink="">
      <xdr:nvSpPr>
        <xdr:cNvPr id="390" name="円/楕円 389"/>
        <xdr:cNvSpPr/>
      </xdr:nvSpPr>
      <xdr:spPr>
        <a:xfrm>
          <a:off x="3048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104157</xdr:rowOff>
    </xdr:from>
    <xdr:ext cx="762000" cy="259045"/>
    <xdr:sp macro="" textlink="">
      <xdr:nvSpPr>
        <xdr:cNvPr id="391" name="テキスト ボックス 390"/>
        <xdr:cNvSpPr txBox="1"/>
      </xdr:nvSpPr>
      <xdr:spPr>
        <a:xfrm>
          <a:off x="2717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169545</xdr:rowOff>
    </xdr:from>
    <xdr:to>
      <xdr:col>3</xdr:col>
      <xdr:colOff>193675</xdr:colOff>
      <xdr:row>74</xdr:row>
      <xdr:rowOff>99695</xdr:rowOff>
    </xdr:to>
    <xdr:sp macro="" textlink="">
      <xdr:nvSpPr>
        <xdr:cNvPr id="392" name="円/楕円 391"/>
        <xdr:cNvSpPr/>
      </xdr:nvSpPr>
      <xdr:spPr>
        <a:xfrm>
          <a:off x="2159000" y="126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109872</xdr:rowOff>
    </xdr:from>
    <xdr:ext cx="762000" cy="259045"/>
    <xdr:sp macro="" textlink="">
      <xdr:nvSpPr>
        <xdr:cNvPr id="393" name="テキスト ボックス 392"/>
        <xdr:cNvSpPr txBox="1"/>
      </xdr:nvSpPr>
      <xdr:spPr>
        <a:xfrm>
          <a:off x="1828800" y="1245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9525</xdr:rowOff>
    </xdr:from>
    <xdr:to>
      <xdr:col>1</xdr:col>
      <xdr:colOff>676275</xdr:colOff>
      <xdr:row>74</xdr:row>
      <xdr:rowOff>111125</xdr:rowOff>
    </xdr:to>
    <xdr:sp macro="" textlink="">
      <xdr:nvSpPr>
        <xdr:cNvPr id="394" name="円/楕円 393"/>
        <xdr:cNvSpPr/>
      </xdr:nvSpPr>
      <xdr:spPr>
        <a:xfrm>
          <a:off x="1270000" y="126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121302</xdr:rowOff>
    </xdr:from>
    <xdr:ext cx="762000" cy="259045"/>
    <xdr:sp macro="" textlink="">
      <xdr:nvSpPr>
        <xdr:cNvPr id="395" name="テキスト ボックス 394"/>
        <xdr:cNvSpPr txBox="1"/>
      </xdr:nvSpPr>
      <xdr:spPr>
        <a:xfrm>
          <a:off x="939800" y="1246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公債費以外における経常収支比率は前年度と比較して１．８ポイント</a:t>
          </a:r>
          <a:r>
            <a:rPr kumimoji="1" lang="ja-JP" altLang="en-US" sz="1300">
              <a:solidFill>
                <a:schemeClr val="dk1"/>
              </a:solidFill>
              <a:effectLst/>
              <a:latin typeface="+mn-lt"/>
              <a:ea typeface="+mn-ea"/>
              <a:cs typeface="+mn-cs"/>
            </a:rPr>
            <a:t>下降し</a:t>
          </a:r>
          <a:r>
            <a:rPr kumimoji="1" lang="ja-JP" altLang="ja-JP" sz="1300">
              <a:solidFill>
                <a:schemeClr val="dk1"/>
              </a:solidFill>
              <a:effectLst/>
              <a:latin typeface="+mn-lt"/>
              <a:ea typeface="+mn-ea"/>
              <a:cs typeface="+mn-cs"/>
            </a:rPr>
            <a:t>、類似団体平均値を</a:t>
          </a:r>
          <a:r>
            <a:rPr kumimoji="1" lang="ja-JP" altLang="en-US" sz="1300">
              <a:solidFill>
                <a:schemeClr val="dk1"/>
              </a:solidFill>
              <a:effectLst/>
              <a:latin typeface="+mn-lt"/>
              <a:ea typeface="+mn-ea"/>
              <a:cs typeface="+mn-cs"/>
            </a:rPr>
            <a:t>大きく上</a:t>
          </a:r>
          <a:r>
            <a:rPr kumimoji="1" lang="ja-JP" altLang="ja-JP" sz="1300">
              <a:solidFill>
                <a:schemeClr val="dk1"/>
              </a:solidFill>
              <a:effectLst/>
              <a:latin typeface="+mn-lt"/>
              <a:ea typeface="+mn-ea"/>
              <a:cs typeface="+mn-cs"/>
            </a:rPr>
            <a:t>回っている。</a:t>
          </a:r>
          <a:endParaRPr lang="ja-JP" altLang="ja-JP" sz="1300">
            <a:effectLst/>
          </a:endParaRPr>
        </a:p>
        <a:p>
          <a:r>
            <a:rPr kumimoji="1" lang="ja-JP" altLang="ja-JP" sz="1300">
              <a:solidFill>
                <a:schemeClr val="dk1"/>
              </a:solidFill>
              <a:effectLst/>
              <a:latin typeface="+mn-lt"/>
              <a:ea typeface="+mn-ea"/>
              <a:cs typeface="+mn-cs"/>
            </a:rPr>
            <a:t>　　これは、市単独の消防組織設置による人件費や、老朽化した施設の維持補修費などの影響をはじめ、扶助費等の増加傾向に要因がある。</a:t>
          </a:r>
          <a:endParaRPr lang="ja-JP" altLang="ja-JP" sz="1300">
            <a:effectLst/>
          </a:endParaRPr>
        </a:p>
        <a:p>
          <a:r>
            <a:rPr kumimoji="1" lang="ja-JP" altLang="ja-JP" sz="1300">
              <a:solidFill>
                <a:schemeClr val="dk1"/>
              </a:solidFill>
              <a:effectLst/>
              <a:latin typeface="+mn-lt"/>
              <a:ea typeface="+mn-ea"/>
              <a:cs typeface="+mn-cs"/>
            </a:rPr>
            <a:t>　今後も、市民サービスを確保しつつ、業務の効率化や低コスト化などを推進し、健全な財政運営に努める。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1" name="直線コネクタ 420"/>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2"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3" name="直線コネクタ 422"/>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4"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5" name="直線コネクタ 424"/>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62992</xdr:rowOff>
    </xdr:from>
    <xdr:to>
      <xdr:col>24</xdr:col>
      <xdr:colOff>31750</xdr:colOff>
      <xdr:row>80</xdr:row>
      <xdr:rowOff>145287</xdr:rowOff>
    </xdr:to>
    <xdr:cxnSp macro="">
      <xdr:nvCxnSpPr>
        <xdr:cNvPr id="426" name="直線コネクタ 425"/>
        <xdr:cNvCxnSpPr/>
      </xdr:nvCxnSpPr>
      <xdr:spPr>
        <a:xfrm>
          <a:off x="15671800" y="13778992"/>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7"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28" name="フローチャート : 判断 427"/>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62992</xdr:rowOff>
    </xdr:from>
    <xdr:to>
      <xdr:col>22</xdr:col>
      <xdr:colOff>565150</xdr:colOff>
      <xdr:row>80</xdr:row>
      <xdr:rowOff>149861</xdr:rowOff>
    </xdr:to>
    <xdr:cxnSp macro="">
      <xdr:nvCxnSpPr>
        <xdr:cNvPr id="429" name="直線コネクタ 428"/>
        <xdr:cNvCxnSpPr/>
      </xdr:nvCxnSpPr>
      <xdr:spPr>
        <a:xfrm flipV="1">
          <a:off x="14782800" y="13778992"/>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60198</xdr:rowOff>
    </xdr:from>
    <xdr:to>
      <xdr:col>22</xdr:col>
      <xdr:colOff>615950</xdr:colOff>
      <xdr:row>79</xdr:row>
      <xdr:rowOff>161798</xdr:rowOff>
    </xdr:to>
    <xdr:sp macro="" textlink="">
      <xdr:nvSpPr>
        <xdr:cNvPr id="430" name="フローチャート : 判断 429"/>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525</xdr:rowOff>
    </xdr:from>
    <xdr:ext cx="736600" cy="259045"/>
    <xdr:sp macro="" textlink="">
      <xdr:nvSpPr>
        <xdr:cNvPr id="431" name="テキスト ボックス 430"/>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149861</xdr:rowOff>
    </xdr:from>
    <xdr:to>
      <xdr:col>21</xdr:col>
      <xdr:colOff>361950</xdr:colOff>
      <xdr:row>81</xdr:row>
      <xdr:rowOff>97282</xdr:rowOff>
    </xdr:to>
    <xdr:cxnSp macro="">
      <xdr:nvCxnSpPr>
        <xdr:cNvPr id="432" name="直線コネクタ 431"/>
        <xdr:cNvCxnSpPr/>
      </xdr:nvCxnSpPr>
      <xdr:spPr>
        <a:xfrm flipV="1">
          <a:off x="13893800" y="13865861"/>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167639</xdr:rowOff>
    </xdr:from>
    <xdr:to>
      <xdr:col>21</xdr:col>
      <xdr:colOff>412750</xdr:colOff>
      <xdr:row>79</xdr:row>
      <xdr:rowOff>97789</xdr:rowOff>
    </xdr:to>
    <xdr:sp macro="" textlink="">
      <xdr:nvSpPr>
        <xdr:cNvPr id="433" name="フローチャート : 判断 432"/>
        <xdr:cNvSpPr/>
      </xdr:nvSpPr>
      <xdr:spPr>
        <a:xfrm>
          <a:off x="14732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107966</xdr:rowOff>
    </xdr:from>
    <xdr:ext cx="762000" cy="259045"/>
    <xdr:sp macro="" textlink="">
      <xdr:nvSpPr>
        <xdr:cNvPr id="434" name="テキスト ボックス 433"/>
        <xdr:cNvSpPr txBox="1"/>
      </xdr:nvSpPr>
      <xdr:spPr>
        <a:xfrm>
          <a:off x="14401800" y="133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145287</xdr:rowOff>
    </xdr:from>
    <xdr:to>
      <xdr:col>20</xdr:col>
      <xdr:colOff>158750</xdr:colOff>
      <xdr:row>81</xdr:row>
      <xdr:rowOff>97282</xdr:rowOff>
    </xdr:to>
    <xdr:cxnSp macro="">
      <xdr:nvCxnSpPr>
        <xdr:cNvPr id="435" name="直線コネクタ 434"/>
        <xdr:cNvCxnSpPr/>
      </xdr:nvCxnSpPr>
      <xdr:spPr>
        <a:xfrm>
          <a:off x="13004800" y="13861287"/>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79</xdr:row>
      <xdr:rowOff>14478</xdr:rowOff>
    </xdr:from>
    <xdr:to>
      <xdr:col>20</xdr:col>
      <xdr:colOff>209550</xdr:colOff>
      <xdr:row>79</xdr:row>
      <xdr:rowOff>116078</xdr:rowOff>
    </xdr:to>
    <xdr:sp macro="" textlink="">
      <xdr:nvSpPr>
        <xdr:cNvPr id="436" name="フローチャート : 判断 435"/>
        <xdr:cNvSpPr/>
      </xdr:nvSpPr>
      <xdr:spPr>
        <a:xfrm>
          <a:off x="13843000" y="1355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126255</xdr:rowOff>
    </xdr:from>
    <xdr:ext cx="762000" cy="259045"/>
    <xdr:sp macro="" textlink="">
      <xdr:nvSpPr>
        <xdr:cNvPr id="437" name="テキスト ボックス 436"/>
        <xdr:cNvSpPr txBox="1"/>
      </xdr:nvSpPr>
      <xdr:spPr>
        <a:xfrm>
          <a:off x="13512800" y="1332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144780</xdr:rowOff>
    </xdr:from>
    <xdr:to>
      <xdr:col>19</xdr:col>
      <xdr:colOff>6350</xdr:colOff>
      <xdr:row>79</xdr:row>
      <xdr:rowOff>74930</xdr:rowOff>
    </xdr:to>
    <xdr:sp macro="" textlink="">
      <xdr:nvSpPr>
        <xdr:cNvPr id="438" name="フローチャート : 判断 437"/>
        <xdr:cNvSpPr/>
      </xdr:nvSpPr>
      <xdr:spPr>
        <a:xfrm>
          <a:off x="12954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85107</xdr:rowOff>
    </xdr:from>
    <xdr:ext cx="762000" cy="259045"/>
    <xdr:sp macro="" textlink="">
      <xdr:nvSpPr>
        <xdr:cNvPr id="439" name="テキスト ボックス 438"/>
        <xdr:cNvSpPr txBox="1"/>
      </xdr:nvSpPr>
      <xdr:spPr>
        <a:xfrm>
          <a:off x="12623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94487</xdr:rowOff>
    </xdr:from>
    <xdr:to>
      <xdr:col>24</xdr:col>
      <xdr:colOff>82550</xdr:colOff>
      <xdr:row>81</xdr:row>
      <xdr:rowOff>24637</xdr:rowOff>
    </xdr:to>
    <xdr:sp macro="" textlink="">
      <xdr:nvSpPr>
        <xdr:cNvPr id="445" name="円/楕円 444"/>
        <xdr:cNvSpPr/>
      </xdr:nvSpPr>
      <xdr:spPr>
        <a:xfrm>
          <a:off x="164592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66564</xdr:rowOff>
    </xdr:from>
    <xdr:ext cx="762000" cy="259045"/>
    <xdr:sp macro="" textlink="">
      <xdr:nvSpPr>
        <xdr:cNvPr id="446" name="公債費以外該当値テキスト"/>
        <xdr:cNvSpPr txBox="1"/>
      </xdr:nvSpPr>
      <xdr:spPr>
        <a:xfrm>
          <a:off x="165989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12192</xdr:rowOff>
    </xdr:from>
    <xdr:to>
      <xdr:col>22</xdr:col>
      <xdr:colOff>615950</xdr:colOff>
      <xdr:row>80</xdr:row>
      <xdr:rowOff>113792</xdr:rowOff>
    </xdr:to>
    <xdr:sp macro="" textlink="">
      <xdr:nvSpPr>
        <xdr:cNvPr id="447" name="円/楕円 446"/>
        <xdr:cNvSpPr/>
      </xdr:nvSpPr>
      <xdr:spPr>
        <a:xfrm>
          <a:off x="15621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98569</xdr:rowOff>
    </xdr:from>
    <xdr:ext cx="736600" cy="259045"/>
    <xdr:sp macro="" textlink="">
      <xdr:nvSpPr>
        <xdr:cNvPr id="448" name="テキスト ボックス 447"/>
        <xdr:cNvSpPr txBox="1"/>
      </xdr:nvSpPr>
      <xdr:spPr>
        <a:xfrm>
          <a:off x="15290800" y="1381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99061</xdr:rowOff>
    </xdr:from>
    <xdr:to>
      <xdr:col>21</xdr:col>
      <xdr:colOff>412750</xdr:colOff>
      <xdr:row>81</xdr:row>
      <xdr:rowOff>29211</xdr:rowOff>
    </xdr:to>
    <xdr:sp macro="" textlink="">
      <xdr:nvSpPr>
        <xdr:cNvPr id="449" name="円/楕円 448"/>
        <xdr:cNvSpPr/>
      </xdr:nvSpPr>
      <xdr:spPr>
        <a:xfrm>
          <a:off x="14732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13988</xdr:rowOff>
    </xdr:from>
    <xdr:ext cx="762000" cy="259045"/>
    <xdr:sp macro="" textlink="">
      <xdr:nvSpPr>
        <xdr:cNvPr id="450" name="テキスト ボックス 449"/>
        <xdr:cNvSpPr txBox="1"/>
      </xdr:nvSpPr>
      <xdr:spPr>
        <a:xfrm>
          <a:off x="14401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107950</xdr:colOff>
      <xdr:row>81</xdr:row>
      <xdr:rowOff>46482</xdr:rowOff>
    </xdr:from>
    <xdr:to>
      <xdr:col>20</xdr:col>
      <xdr:colOff>209550</xdr:colOff>
      <xdr:row>81</xdr:row>
      <xdr:rowOff>148082</xdr:rowOff>
    </xdr:to>
    <xdr:sp macro="" textlink="">
      <xdr:nvSpPr>
        <xdr:cNvPr id="451" name="円/楕円 450"/>
        <xdr:cNvSpPr/>
      </xdr:nvSpPr>
      <xdr:spPr>
        <a:xfrm>
          <a:off x="13843000" y="1393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132859</xdr:rowOff>
    </xdr:from>
    <xdr:ext cx="762000" cy="259045"/>
    <xdr:sp macro="" textlink="">
      <xdr:nvSpPr>
        <xdr:cNvPr id="452" name="テキスト ボックス 451"/>
        <xdr:cNvSpPr txBox="1"/>
      </xdr:nvSpPr>
      <xdr:spPr>
        <a:xfrm>
          <a:off x="13512800" y="1402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94487</xdr:rowOff>
    </xdr:from>
    <xdr:to>
      <xdr:col>19</xdr:col>
      <xdr:colOff>6350</xdr:colOff>
      <xdr:row>81</xdr:row>
      <xdr:rowOff>24637</xdr:rowOff>
    </xdr:to>
    <xdr:sp macro="" textlink="">
      <xdr:nvSpPr>
        <xdr:cNvPr id="453" name="円/楕円 452"/>
        <xdr:cNvSpPr/>
      </xdr:nvSpPr>
      <xdr:spPr>
        <a:xfrm>
          <a:off x="12954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9414</xdr:rowOff>
    </xdr:from>
    <xdr:ext cx="762000" cy="259045"/>
    <xdr:sp macro="" textlink="">
      <xdr:nvSpPr>
        <xdr:cNvPr id="454" name="テキスト ボックス 453"/>
        <xdr:cNvSpPr txBox="1"/>
      </xdr:nvSpPr>
      <xdr:spPr>
        <a:xfrm>
          <a:off x="12623800" y="138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千葉県富里市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94762</xdr:rowOff>
    </xdr:from>
    <xdr:to>
      <xdr:col>4</xdr:col>
      <xdr:colOff>1117600</xdr:colOff>
      <xdr:row>19</xdr:row>
      <xdr:rowOff>117524</xdr:rowOff>
    </xdr:to>
    <xdr:cxnSp macro="">
      <xdr:nvCxnSpPr>
        <xdr:cNvPr id="52" name="直線コネクタ 51"/>
        <xdr:cNvCxnSpPr/>
      </xdr:nvCxnSpPr>
      <xdr:spPr bwMode="auto">
        <a:xfrm flipV="1">
          <a:off x="5003800" y="3399937"/>
          <a:ext cx="647700" cy="22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117524</xdr:rowOff>
    </xdr:from>
    <xdr:to>
      <xdr:col>4</xdr:col>
      <xdr:colOff>469900</xdr:colOff>
      <xdr:row>19</xdr:row>
      <xdr:rowOff>156974</xdr:rowOff>
    </xdr:to>
    <xdr:cxnSp macro="">
      <xdr:nvCxnSpPr>
        <xdr:cNvPr id="55" name="直線コネクタ 54"/>
        <xdr:cNvCxnSpPr/>
      </xdr:nvCxnSpPr>
      <xdr:spPr bwMode="auto">
        <a:xfrm flipV="1">
          <a:off x="4305300" y="3422699"/>
          <a:ext cx="698500" cy="39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19</xdr:row>
      <xdr:rowOff>30997</xdr:rowOff>
    </xdr:from>
    <xdr:to>
      <xdr:col>4</xdr:col>
      <xdr:colOff>520700</xdr:colOff>
      <xdr:row>19</xdr:row>
      <xdr:rowOff>132597</xdr:rowOff>
    </xdr:to>
    <xdr:sp macro="" textlink="">
      <xdr:nvSpPr>
        <xdr:cNvPr id="56" name="フローチャート : 判断 55"/>
        <xdr:cNvSpPr/>
      </xdr:nvSpPr>
      <xdr:spPr bwMode="auto">
        <a:xfrm>
          <a:off x="4953000" y="333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142774</xdr:rowOff>
    </xdr:from>
    <xdr:ext cx="736600" cy="259045"/>
    <xdr:sp macro="" textlink="">
      <xdr:nvSpPr>
        <xdr:cNvPr id="57" name="テキスト ボックス 56"/>
        <xdr:cNvSpPr txBox="1"/>
      </xdr:nvSpPr>
      <xdr:spPr>
        <a:xfrm>
          <a:off x="4622800" y="310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109784</xdr:rowOff>
    </xdr:from>
    <xdr:to>
      <xdr:col>3</xdr:col>
      <xdr:colOff>904875</xdr:colOff>
      <xdr:row>19</xdr:row>
      <xdr:rowOff>156974</xdr:rowOff>
    </xdr:to>
    <xdr:cxnSp macro="">
      <xdr:nvCxnSpPr>
        <xdr:cNvPr id="58" name="直線コネクタ 57"/>
        <xdr:cNvCxnSpPr/>
      </xdr:nvCxnSpPr>
      <xdr:spPr bwMode="auto">
        <a:xfrm>
          <a:off x="3606800" y="3414959"/>
          <a:ext cx="698500" cy="47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53400</xdr:rowOff>
    </xdr:from>
    <xdr:to>
      <xdr:col>3</xdr:col>
      <xdr:colOff>955675</xdr:colOff>
      <xdr:row>19</xdr:row>
      <xdr:rowOff>155000</xdr:rowOff>
    </xdr:to>
    <xdr:sp macro="" textlink="">
      <xdr:nvSpPr>
        <xdr:cNvPr id="59" name="フローチャート : 判断 58"/>
        <xdr:cNvSpPr/>
      </xdr:nvSpPr>
      <xdr:spPr bwMode="auto">
        <a:xfrm>
          <a:off x="4254500" y="335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165177</xdr:rowOff>
    </xdr:from>
    <xdr:ext cx="762000" cy="259045"/>
    <xdr:sp macro="" textlink="">
      <xdr:nvSpPr>
        <xdr:cNvPr id="60" name="テキスト ボックス 59"/>
        <xdr:cNvSpPr txBox="1"/>
      </xdr:nvSpPr>
      <xdr:spPr>
        <a:xfrm>
          <a:off x="3924300" y="312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77241</xdr:rowOff>
    </xdr:from>
    <xdr:to>
      <xdr:col>3</xdr:col>
      <xdr:colOff>206375</xdr:colOff>
      <xdr:row>19</xdr:row>
      <xdr:rowOff>109784</xdr:rowOff>
    </xdr:to>
    <xdr:cxnSp macro="">
      <xdr:nvCxnSpPr>
        <xdr:cNvPr id="61" name="直線コネクタ 60"/>
        <xdr:cNvCxnSpPr/>
      </xdr:nvCxnSpPr>
      <xdr:spPr bwMode="auto">
        <a:xfrm>
          <a:off x="2908300" y="3382416"/>
          <a:ext cx="698500" cy="32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21657</xdr:rowOff>
    </xdr:from>
    <xdr:to>
      <xdr:col>3</xdr:col>
      <xdr:colOff>257175</xdr:colOff>
      <xdr:row>19</xdr:row>
      <xdr:rowOff>123257</xdr:rowOff>
    </xdr:to>
    <xdr:sp macro="" textlink="">
      <xdr:nvSpPr>
        <xdr:cNvPr id="62" name="フローチャート : 判断 61"/>
        <xdr:cNvSpPr/>
      </xdr:nvSpPr>
      <xdr:spPr bwMode="auto">
        <a:xfrm>
          <a:off x="3556000" y="3326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133434</xdr:rowOff>
    </xdr:from>
    <xdr:ext cx="762000" cy="259045"/>
    <xdr:sp macro="" textlink="">
      <xdr:nvSpPr>
        <xdr:cNvPr id="63" name="テキスト ボックス 62"/>
        <xdr:cNvSpPr txBox="1"/>
      </xdr:nvSpPr>
      <xdr:spPr>
        <a:xfrm>
          <a:off x="3225800" y="309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155356</xdr:rowOff>
    </xdr:from>
    <xdr:to>
      <xdr:col>2</xdr:col>
      <xdr:colOff>692150</xdr:colOff>
      <xdr:row>19</xdr:row>
      <xdr:rowOff>85506</xdr:rowOff>
    </xdr:to>
    <xdr:sp macro="" textlink="">
      <xdr:nvSpPr>
        <xdr:cNvPr id="64" name="フローチャート : 判断 63"/>
        <xdr:cNvSpPr/>
      </xdr:nvSpPr>
      <xdr:spPr bwMode="auto">
        <a:xfrm>
          <a:off x="2857500" y="32890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95682</xdr:rowOff>
    </xdr:from>
    <xdr:ext cx="762000" cy="259045"/>
    <xdr:sp macro="" textlink="">
      <xdr:nvSpPr>
        <xdr:cNvPr id="65" name="テキスト ボックス 64"/>
        <xdr:cNvSpPr txBox="1"/>
      </xdr:nvSpPr>
      <xdr:spPr>
        <a:xfrm>
          <a:off x="2527300" y="30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43962</xdr:rowOff>
    </xdr:from>
    <xdr:to>
      <xdr:col>5</xdr:col>
      <xdr:colOff>34925</xdr:colOff>
      <xdr:row>19</xdr:row>
      <xdr:rowOff>145562</xdr:rowOff>
    </xdr:to>
    <xdr:sp macro="" textlink="">
      <xdr:nvSpPr>
        <xdr:cNvPr id="71" name="円/楕円 70"/>
        <xdr:cNvSpPr/>
      </xdr:nvSpPr>
      <xdr:spPr bwMode="auto">
        <a:xfrm>
          <a:off x="5600700" y="3349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123989</xdr:rowOff>
    </xdr:from>
    <xdr:ext cx="762000" cy="259045"/>
    <xdr:sp macro="" textlink="">
      <xdr:nvSpPr>
        <xdr:cNvPr id="72" name="人口1人当たり決算額の推移該当値テキスト130"/>
        <xdr:cNvSpPr txBox="1"/>
      </xdr:nvSpPr>
      <xdr:spPr>
        <a:xfrm>
          <a:off x="5740400" y="325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72,891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66724</xdr:rowOff>
    </xdr:from>
    <xdr:to>
      <xdr:col>4</xdr:col>
      <xdr:colOff>520700</xdr:colOff>
      <xdr:row>19</xdr:row>
      <xdr:rowOff>168324</xdr:rowOff>
    </xdr:to>
    <xdr:sp macro="" textlink="">
      <xdr:nvSpPr>
        <xdr:cNvPr id="73" name="円/楕円 72"/>
        <xdr:cNvSpPr/>
      </xdr:nvSpPr>
      <xdr:spPr bwMode="auto">
        <a:xfrm>
          <a:off x="4953000" y="3371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153101</xdr:rowOff>
    </xdr:from>
    <xdr:ext cx="736600" cy="259045"/>
    <xdr:sp macro="" textlink="">
      <xdr:nvSpPr>
        <xdr:cNvPr id="74" name="テキスト ボックス 73"/>
        <xdr:cNvSpPr txBox="1"/>
      </xdr:nvSpPr>
      <xdr:spPr>
        <a:xfrm>
          <a:off x="4622800" y="345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71,497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106174</xdr:rowOff>
    </xdr:from>
    <xdr:to>
      <xdr:col>3</xdr:col>
      <xdr:colOff>955675</xdr:colOff>
      <xdr:row>20</xdr:row>
      <xdr:rowOff>36324</xdr:rowOff>
    </xdr:to>
    <xdr:sp macro="" textlink="">
      <xdr:nvSpPr>
        <xdr:cNvPr id="75" name="円/楕円 74"/>
        <xdr:cNvSpPr/>
      </xdr:nvSpPr>
      <xdr:spPr bwMode="auto">
        <a:xfrm>
          <a:off x="4254500" y="3411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21101</xdr:rowOff>
    </xdr:from>
    <xdr:ext cx="762000" cy="259045"/>
    <xdr:sp macro="" textlink="">
      <xdr:nvSpPr>
        <xdr:cNvPr id="76" name="テキスト ボックス 75"/>
        <xdr:cNvSpPr txBox="1"/>
      </xdr:nvSpPr>
      <xdr:spPr>
        <a:xfrm>
          <a:off x="3924300" y="34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69,081</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58984</xdr:rowOff>
    </xdr:from>
    <xdr:to>
      <xdr:col>3</xdr:col>
      <xdr:colOff>257175</xdr:colOff>
      <xdr:row>19</xdr:row>
      <xdr:rowOff>160584</xdr:rowOff>
    </xdr:to>
    <xdr:sp macro="" textlink="">
      <xdr:nvSpPr>
        <xdr:cNvPr id="77" name="円/楕円 76"/>
        <xdr:cNvSpPr/>
      </xdr:nvSpPr>
      <xdr:spPr bwMode="auto">
        <a:xfrm>
          <a:off x="3556000" y="3364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145361</xdr:rowOff>
    </xdr:from>
    <xdr:ext cx="762000" cy="259045"/>
    <xdr:sp macro="" textlink="">
      <xdr:nvSpPr>
        <xdr:cNvPr id="78" name="テキスト ボックス 77"/>
        <xdr:cNvSpPr txBox="1"/>
      </xdr:nvSpPr>
      <xdr:spPr>
        <a:xfrm>
          <a:off x="3225800" y="345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71,971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26441</xdr:rowOff>
    </xdr:from>
    <xdr:to>
      <xdr:col>2</xdr:col>
      <xdr:colOff>692150</xdr:colOff>
      <xdr:row>19</xdr:row>
      <xdr:rowOff>128041</xdr:rowOff>
    </xdr:to>
    <xdr:sp macro="" textlink="">
      <xdr:nvSpPr>
        <xdr:cNvPr id="79" name="円/楕円 78"/>
        <xdr:cNvSpPr/>
      </xdr:nvSpPr>
      <xdr:spPr bwMode="auto">
        <a:xfrm>
          <a:off x="2857500" y="3331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112818</xdr:rowOff>
    </xdr:from>
    <xdr:ext cx="762000" cy="259045"/>
    <xdr:sp macro="" textlink="">
      <xdr:nvSpPr>
        <xdr:cNvPr id="80" name="テキスト ボックス 79"/>
        <xdr:cNvSpPr txBox="1"/>
      </xdr:nvSpPr>
      <xdr:spPr>
        <a:xfrm>
          <a:off x="2527300" y="341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68342</xdr:rowOff>
    </xdr:from>
    <xdr:ext cx="762000" cy="259045"/>
    <xdr:sp macro="" textlink="">
      <xdr:nvSpPr>
        <xdr:cNvPr id="110" name="人口1人当たり決算額の推移最小値テキスト445"/>
        <xdr:cNvSpPr txBox="1"/>
      </xdr:nvSpPr>
      <xdr:spPr>
        <a:xfrm>
          <a:off x="5740400" y="75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58165</xdr:rowOff>
    </xdr:from>
    <xdr:to>
      <xdr:col>4</xdr:col>
      <xdr:colOff>1117600</xdr:colOff>
      <xdr:row>38</xdr:row>
      <xdr:rowOff>69850</xdr:rowOff>
    </xdr:to>
    <xdr:cxnSp macro="">
      <xdr:nvCxnSpPr>
        <xdr:cNvPr id="114" name="直線コネクタ 113"/>
        <xdr:cNvCxnSpPr/>
      </xdr:nvCxnSpPr>
      <xdr:spPr bwMode="auto">
        <a:xfrm flipV="1">
          <a:off x="5003800" y="7525765"/>
          <a:ext cx="647700" cy="11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69732</xdr:rowOff>
    </xdr:from>
    <xdr:to>
      <xdr:col>4</xdr:col>
      <xdr:colOff>469900</xdr:colOff>
      <xdr:row>38</xdr:row>
      <xdr:rowOff>69850</xdr:rowOff>
    </xdr:to>
    <xdr:cxnSp macro="">
      <xdr:nvCxnSpPr>
        <xdr:cNvPr id="117" name="直線コネクタ 116"/>
        <xdr:cNvCxnSpPr/>
      </xdr:nvCxnSpPr>
      <xdr:spPr bwMode="auto">
        <a:xfrm>
          <a:off x="4305300" y="7537332"/>
          <a:ext cx="698500" cy="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320356</xdr:rowOff>
    </xdr:from>
    <xdr:to>
      <xdr:col>4</xdr:col>
      <xdr:colOff>520700</xdr:colOff>
      <xdr:row>38</xdr:row>
      <xdr:rowOff>79056</xdr:rowOff>
    </xdr:to>
    <xdr:sp macro="" textlink="">
      <xdr:nvSpPr>
        <xdr:cNvPr id="118" name="フローチャート : 判断 117"/>
        <xdr:cNvSpPr/>
      </xdr:nvSpPr>
      <xdr:spPr bwMode="auto">
        <a:xfrm>
          <a:off x="4953000" y="7445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89233</xdr:rowOff>
    </xdr:from>
    <xdr:ext cx="736600" cy="259045"/>
    <xdr:sp macro="" textlink="">
      <xdr:nvSpPr>
        <xdr:cNvPr id="119" name="テキスト ボックス 118"/>
        <xdr:cNvSpPr txBox="1"/>
      </xdr:nvSpPr>
      <xdr:spPr>
        <a:xfrm>
          <a:off x="4622800" y="7213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65941</xdr:rowOff>
    </xdr:from>
    <xdr:to>
      <xdr:col>3</xdr:col>
      <xdr:colOff>904875</xdr:colOff>
      <xdr:row>38</xdr:row>
      <xdr:rowOff>69732</xdr:rowOff>
    </xdr:to>
    <xdr:cxnSp macro="">
      <xdr:nvCxnSpPr>
        <xdr:cNvPr id="120" name="直線コネクタ 119"/>
        <xdr:cNvCxnSpPr/>
      </xdr:nvCxnSpPr>
      <xdr:spPr bwMode="auto">
        <a:xfrm>
          <a:off x="3606800" y="7533541"/>
          <a:ext cx="698500" cy="3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312813</xdr:rowOff>
    </xdr:from>
    <xdr:to>
      <xdr:col>3</xdr:col>
      <xdr:colOff>955675</xdr:colOff>
      <xdr:row>38</xdr:row>
      <xdr:rowOff>71513</xdr:rowOff>
    </xdr:to>
    <xdr:sp macro="" textlink="">
      <xdr:nvSpPr>
        <xdr:cNvPr id="121" name="フローチャート : 判断 120"/>
        <xdr:cNvSpPr/>
      </xdr:nvSpPr>
      <xdr:spPr bwMode="auto">
        <a:xfrm>
          <a:off x="4254500" y="743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81690</xdr:rowOff>
    </xdr:from>
    <xdr:ext cx="762000" cy="259045"/>
    <xdr:sp macro="" textlink="">
      <xdr:nvSpPr>
        <xdr:cNvPr id="122" name="テキスト ボックス 121"/>
        <xdr:cNvSpPr txBox="1"/>
      </xdr:nvSpPr>
      <xdr:spPr>
        <a:xfrm>
          <a:off x="3924300" y="720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63415</xdr:rowOff>
    </xdr:from>
    <xdr:to>
      <xdr:col>3</xdr:col>
      <xdr:colOff>206375</xdr:colOff>
      <xdr:row>38</xdr:row>
      <xdr:rowOff>65941</xdr:rowOff>
    </xdr:to>
    <xdr:cxnSp macro="">
      <xdr:nvCxnSpPr>
        <xdr:cNvPr id="123" name="直線コネクタ 122"/>
        <xdr:cNvCxnSpPr/>
      </xdr:nvCxnSpPr>
      <xdr:spPr bwMode="auto">
        <a:xfrm>
          <a:off x="2908300" y="7531015"/>
          <a:ext cx="698500" cy="2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307029</xdr:rowOff>
    </xdr:from>
    <xdr:to>
      <xdr:col>3</xdr:col>
      <xdr:colOff>257175</xdr:colOff>
      <xdr:row>38</xdr:row>
      <xdr:rowOff>65729</xdr:rowOff>
    </xdr:to>
    <xdr:sp macro="" textlink="">
      <xdr:nvSpPr>
        <xdr:cNvPr id="124" name="フローチャート : 判断 123"/>
        <xdr:cNvSpPr/>
      </xdr:nvSpPr>
      <xdr:spPr bwMode="auto">
        <a:xfrm>
          <a:off x="3556000" y="7431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75906</xdr:rowOff>
    </xdr:from>
    <xdr:ext cx="762000" cy="259045"/>
    <xdr:sp macro="" textlink="">
      <xdr:nvSpPr>
        <xdr:cNvPr id="125" name="テキスト ボックス 124"/>
        <xdr:cNvSpPr txBox="1"/>
      </xdr:nvSpPr>
      <xdr:spPr>
        <a:xfrm>
          <a:off x="3225800" y="720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300403</xdr:rowOff>
    </xdr:from>
    <xdr:to>
      <xdr:col>2</xdr:col>
      <xdr:colOff>692150</xdr:colOff>
      <xdr:row>38</xdr:row>
      <xdr:rowOff>59103</xdr:rowOff>
    </xdr:to>
    <xdr:sp macro="" textlink="">
      <xdr:nvSpPr>
        <xdr:cNvPr id="126" name="フローチャート : 判断 125"/>
        <xdr:cNvSpPr/>
      </xdr:nvSpPr>
      <xdr:spPr bwMode="auto">
        <a:xfrm>
          <a:off x="2857500" y="7425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69280</xdr:rowOff>
    </xdr:from>
    <xdr:ext cx="762000" cy="259045"/>
    <xdr:sp macro="" textlink="">
      <xdr:nvSpPr>
        <xdr:cNvPr id="127" name="テキスト ボックス 126"/>
        <xdr:cNvSpPr txBox="1"/>
      </xdr:nvSpPr>
      <xdr:spPr>
        <a:xfrm>
          <a:off x="2527300" y="719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38</xdr:row>
      <xdr:rowOff>7365</xdr:rowOff>
    </xdr:from>
    <xdr:to>
      <xdr:col>5</xdr:col>
      <xdr:colOff>34925</xdr:colOff>
      <xdr:row>38</xdr:row>
      <xdr:rowOff>108965</xdr:rowOff>
    </xdr:to>
    <xdr:sp macro="" textlink="">
      <xdr:nvSpPr>
        <xdr:cNvPr id="133" name="円/楕円 132"/>
        <xdr:cNvSpPr/>
      </xdr:nvSpPr>
      <xdr:spPr bwMode="auto">
        <a:xfrm>
          <a:off x="5600700" y="747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258842</xdr:rowOff>
    </xdr:from>
    <xdr:ext cx="762000" cy="259045"/>
    <xdr:sp macro="" textlink="">
      <xdr:nvSpPr>
        <xdr:cNvPr id="134" name="人口1人当たり決算額の推移該当値テキスト445"/>
        <xdr:cNvSpPr txBox="1"/>
      </xdr:nvSpPr>
      <xdr:spPr>
        <a:xfrm>
          <a:off x="5740400" y="738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8,067</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19050</xdr:rowOff>
    </xdr:from>
    <xdr:to>
      <xdr:col>4</xdr:col>
      <xdr:colOff>520700</xdr:colOff>
      <xdr:row>38</xdr:row>
      <xdr:rowOff>120650</xdr:rowOff>
    </xdr:to>
    <xdr:sp macro="" textlink="">
      <xdr:nvSpPr>
        <xdr:cNvPr id="135" name="円/楕円 134"/>
        <xdr:cNvSpPr/>
      </xdr:nvSpPr>
      <xdr:spPr bwMode="auto">
        <a:xfrm>
          <a:off x="4953000" y="7486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105427</xdr:rowOff>
    </xdr:from>
    <xdr:ext cx="736600" cy="259045"/>
    <xdr:sp macro="" textlink="">
      <xdr:nvSpPr>
        <xdr:cNvPr id="136" name="テキスト ボックス 135"/>
        <xdr:cNvSpPr txBox="1"/>
      </xdr:nvSpPr>
      <xdr:spPr>
        <a:xfrm>
          <a:off x="4622800" y="757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5,000</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18932</xdr:rowOff>
    </xdr:from>
    <xdr:to>
      <xdr:col>3</xdr:col>
      <xdr:colOff>955675</xdr:colOff>
      <xdr:row>38</xdr:row>
      <xdr:rowOff>120532</xdr:rowOff>
    </xdr:to>
    <xdr:sp macro="" textlink="">
      <xdr:nvSpPr>
        <xdr:cNvPr id="137" name="円/楕円 136"/>
        <xdr:cNvSpPr/>
      </xdr:nvSpPr>
      <xdr:spPr bwMode="auto">
        <a:xfrm>
          <a:off x="4254500" y="7486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105309</xdr:rowOff>
    </xdr:from>
    <xdr:ext cx="762000" cy="259045"/>
    <xdr:sp macro="" textlink="">
      <xdr:nvSpPr>
        <xdr:cNvPr id="138" name="テキスト ボックス 137"/>
        <xdr:cNvSpPr txBox="1"/>
      </xdr:nvSpPr>
      <xdr:spPr>
        <a:xfrm>
          <a:off x="3924300" y="757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5,031</a:t>
          </a:r>
          <a:endParaRPr kumimoji="1" lang="ja-JP" altLang="en-US" sz="1000" b="1">
            <a:solidFill>
              <a:srgbClr val="FF0000"/>
            </a:solidFill>
            <a:latin typeface="ＭＳ Ｐゴシック"/>
          </a:endParaRPr>
        </a:p>
      </xdr:txBody>
    </xdr:sp>
    <xdr:clientData/>
  </xdr:oneCellAnchor>
  <xdr:twoCellAnchor>
    <xdr:from>
      <xdr:col>3</xdr:col>
      <xdr:colOff>155575</xdr:colOff>
      <xdr:row>38</xdr:row>
      <xdr:rowOff>15141</xdr:rowOff>
    </xdr:from>
    <xdr:to>
      <xdr:col>3</xdr:col>
      <xdr:colOff>257175</xdr:colOff>
      <xdr:row>38</xdr:row>
      <xdr:rowOff>116741</xdr:rowOff>
    </xdr:to>
    <xdr:sp macro="" textlink="">
      <xdr:nvSpPr>
        <xdr:cNvPr id="139" name="円/楕円 138"/>
        <xdr:cNvSpPr/>
      </xdr:nvSpPr>
      <xdr:spPr bwMode="auto">
        <a:xfrm>
          <a:off x="3556000" y="7482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101518</xdr:rowOff>
    </xdr:from>
    <xdr:ext cx="762000" cy="259045"/>
    <xdr:sp macro="" textlink="">
      <xdr:nvSpPr>
        <xdr:cNvPr id="140" name="テキスト ボックス 139"/>
        <xdr:cNvSpPr txBox="1"/>
      </xdr:nvSpPr>
      <xdr:spPr>
        <a:xfrm>
          <a:off x="3225800" y="756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6,026</a:t>
          </a:r>
          <a:endParaRPr kumimoji="1" lang="ja-JP" altLang="en-US" sz="1000" b="1">
            <a:solidFill>
              <a:srgbClr val="FF0000"/>
            </a:solidFill>
            <a:latin typeface="ＭＳ Ｐゴシック"/>
          </a:endParaRPr>
        </a:p>
      </xdr:txBody>
    </xdr:sp>
    <xdr:clientData/>
  </xdr:oneCellAnchor>
  <xdr:twoCellAnchor>
    <xdr:from>
      <xdr:col>2</xdr:col>
      <xdr:colOff>590550</xdr:colOff>
      <xdr:row>38</xdr:row>
      <xdr:rowOff>12615</xdr:rowOff>
    </xdr:from>
    <xdr:to>
      <xdr:col>2</xdr:col>
      <xdr:colOff>692150</xdr:colOff>
      <xdr:row>38</xdr:row>
      <xdr:rowOff>114215</xdr:rowOff>
    </xdr:to>
    <xdr:sp macro="" textlink="">
      <xdr:nvSpPr>
        <xdr:cNvPr id="141" name="円/楕円 140"/>
        <xdr:cNvSpPr/>
      </xdr:nvSpPr>
      <xdr:spPr bwMode="auto">
        <a:xfrm>
          <a:off x="2857500" y="7480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98992</xdr:rowOff>
    </xdr:from>
    <xdr:ext cx="762000" cy="259045"/>
    <xdr:sp macro="" textlink="">
      <xdr:nvSpPr>
        <xdr:cNvPr id="142" name="テキスト ボックス 141"/>
        <xdr:cNvSpPr txBox="1"/>
      </xdr:nvSpPr>
      <xdr:spPr>
        <a:xfrm>
          <a:off x="2527300" y="756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49,947
48,297
53.88
16,589,153
15,817,018
714,327
9,093,832
17,164,093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62.1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152802</xdr:rowOff>
    </xdr:from>
    <xdr:to>
      <xdr:col>6</xdr:col>
      <xdr:colOff>511175</xdr:colOff>
      <xdr:row>37</xdr:row>
      <xdr:rowOff>169318</xdr:rowOff>
    </xdr:to>
    <xdr:cxnSp macro="">
      <xdr:nvCxnSpPr>
        <xdr:cNvPr id="65" name="直線コネクタ 64"/>
        <xdr:cNvCxnSpPr/>
      </xdr:nvCxnSpPr>
      <xdr:spPr>
        <a:xfrm flipV="1">
          <a:off x="3797300" y="6496452"/>
          <a:ext cx="838200" cy="1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97566</xdr:rowOff>
    </xdr:from>
    <xdr:to>
      <xdr:col>5</xdr:col>
      <xdr:colOff>358775</xdr:colOff>
      <xdr:row>37</xdr:row>
      <xdr:rowOff>169318</xdr:rowOff>
    </xdr:to>
    <xdr:cxnSp macro="">
      <xdr:nvCxnSpPr>
        <xdr:cNvPr id="68" name="直線コネクタ 67"/>
        <xdr:cNvCxnSpPr/>
      </xdr:nvCxnSpPr>
      <xdr:spPr>
        <a:xfrm>
          <a:off x="2908300" y="6441216"/>
          <a:ext cx="889000" cy="7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72984</xdr:rowOff>
    </xdr:from>
    <xdr:to>
      <xdr:col>5</xdr:col>
      <xdr:colOff>409575</xdr:colOff>
      <xdr:row>38</xdr:row>
      <xdr:rowOff>3134</xdr:rowOff>
    </xdr:to>
    <xdr:sp macro="" textlink="">
      <xdr:nvSpPr>
        <xdr:cNvPr id="69" name="フローチャート : 判断 68"/>
        <xdr:cNvSpPr/>
      </xdr:nvSpPr>
      <xdr:spPr>
        <a:xfrm>
          <a:off x="3746500" y="641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19661</xdr:rowOff>
    </xdr:from>
    <xdr:ext cx="534377" cy="259045"/>
    <xdr:sp macro="" textlink="">
      <xdr:nvSpPr>
        <xdr:cNvPr id="70" name="テキスト ボックス 69"/>
        <xdr:cNvSpPr txBox="1"/>
      </xdr:nvSpPr>
      <xdr:spPr>
        <a:xfrm>
          <a:off x="3530111" y="619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53718</xdr:rowOff>
    </xdr:from>
    <xdr:to>
      <xdr:col>4</xdr:col>
      <xdr:colOff>155575</xdr:colOff>
      <xdr:row>37</xdr:row>
      <xdr:rowOff>97566</xdr:rowOff>
    </xdr:to>
    <xdr:cxnSp macro="">
      <xdr:nvCxnSpPr>
        <xdr:cNvPr id="71" name="直線コネクタ 70"/>
        <xdr:cNvCxnSpPr/>
      </xdr:nvCxnSpPr>
      <xdr:spPr>
        <a:xfrm>
          <a:off x="2019300" y="6397368"/>
          <a:ext cx="889000" cy="4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78370</xdr:rowOff>
    </xdr:from>
    <xdr:to>
      <xdr:col>4</xdr:col>
      <xdr:colOff>206375</xdr:colOff>
      <xdr:row>38</xdr:row>
      <xdr:rowOff>8520</xdr:rowOff>
    </xdr:to>
    <xdr:sp macro="" textlink="">
      <xdr:nvSpPr>
        <xdr:cNvPr id="72" name="フローチャート : 判断 71"/>
        <xdr:cNvSpPr/>
      </xdr:nvSpPr>
      <xdr:spPr>
        <a:xfrm>
          <a:off x="2857500" y="642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171097</xdr:rowOff>
    </xdr:from>
    <xdr:ext cx="534377" cy="259045"/>
    <xdr:sp macro="" textlink="">
      <xdr:nvSpPr>
        <xdr:cNvPr id="73" name="テキスト ボックス 72"/>
        <xdr:cNvSpPr txBox="1"/>
      </xdr:nvSpPr>
      <xdr:spPr>
        <a:xfrm>
          <a:off x="2641111" y="651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33615</xdr:rowOff>
    </xdr:from>
    <xdr:to>
      <xdr:col>2</xdr:col>
      <xdr:colOff>638175</xdr:colOff>
      <xdr:row>37</xdr:row>
      <xdr:rowOff>53718</xdr:rowOff>
    </xdr:to>
    <xdr:cxnSp macro="">
      <xdr:nvCxnSpPr>
        <xdr:cNvPr id="74" name="直線コネクタ 73"/>
        <xdr:cNvCxnSpPr/>
      </xdr:nvCxnSpPr>
      <xdr:spPr>
        <a:xfrm>
          <a:off x="1130300" y="6377265"/>
          <a:ext cx="889000" cy="2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49195</xdr:rowOff>
    </xdr:from>
    <xdr:to>
      <xdr:col>3</xdr:col>
      <xdr:colOff>3175</xdr:colOff>
      <xdr:row>37</xdr:row>
      <xdr:rowOff>150795</xdr:rowOff>
    </xdr:to>
    <xdr:sp macro="" textlink="">
      <xdr:nvSpPr>
        <xdr:cNvPr id="75" name="フローチャート : 判断 74"/>
        <xdr:cNvSpPr/>
      </xdr:nvSpPr>
      <xdr:spPr>
        <a:xfrm>
          <a:off x="1968500" y="63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141922</xdr:rowOff>
    </xdr:from>
    <xdr:ext cx="534377" cy="259045"/>
    <xdr:sp macro="" textlink="">
      <xdr:nvSpPr>
        <xdr:cNvPr id="76" name="テキスト ボックス 75"/>
        <xdr:cNvSpPr txBox="1"/>
      </xdr:nvSpPr>
      <xdr:spPr>
        <a:xfrm>
          <a:off x="1752111" y="64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14777</xdr:rowOff>
    </xdr:from>
    <xdr:to>
      <xdr:col>1</xdr:col>
      <xdr:colOff>485775</xdr:colOff>
      <xdr:row>37</xdr:row>
      <xdr:rowOff>116377</xdr:rowOff>
    </xdr:to>
    <xdr:sp macro="" textlink="">
      <xdr:nvSpPr>
        <xdr:cNvPr id="77" name="フローチャート : 判断 76"/>
        <xdr:cNvSpPr/>
      </xdr:nvSpPr>
      <xdr:spPr>
        <a:xfrm>
          <a:off x="1079500" y="635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107504</xdr:rowOff>
    </xdr:from>
    <xdr:ext cx="534377" cy="259045"/>
    <xdr:sp macro="" textlink="">
      <xdr:nvSpPr>
        <xdr:cNvPr id="78" name="テキスト ボックス 77"/>
        <xdr:cNvSpPr txBox="1"/>
      </xdr:nvSpPr>
      <xdr:spPr>
        <a:xfrm>
          <a:off x="863111" y="645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102002</xdr:rowOff>
    </xdr:from>
    <xdr:to>
      <xdr:col>6</xdr:col>
      <xdr:colOff>561975</xdr:colOff>
      <xdr:row>38</xdr:row>
      <xdr:rowOff>32152</xdr:rowOff>
    </xdr:to>
    <xdr:sp macro="" textlink="">
      <xdr:nvSpPr>
        <xdr:cNvPr id="84" name="円/楕円 83"/>
        <xdr:cNvSpPr/>
      </xdr:nvSpPr>
      <xdr:spPr>
        <a:xfrm>
          <a:off x="4584700" y="644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16929</xdr:rowOff>
    </xdr:from>
    <xdr:ext cx="534377" cy="259045"/>
    <xdr:sp macro="" textlink="">
      <xdr:nvSpPr>
        <xdr:cNvPr id="85" name="人件費該当値テキスト"/>
        <xdr:cNvSpPr txBox="1"/>
      </xdr:nvSpPr>
      <xdr:spPr>
        <a:xfrm>
          <a:off x="4686300" y="63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63,083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118518</xdr:rowOff>
    </xdr:from>
    <xdr:to>
      <xdr:col>5</xdr:col>
      <xdr:colOff>409575</xdr:colOff>
      <xdr:row>38</xdr:row>
      <xdr:rowOff>48668</xdr:rowOff>
    </xdr:to>
    <xdr:sp macro="" textlink="">
      <xdr:nvSpPr>
        <xdr:cNvPr id="86" name="円/楕円 85"/>
        <xdr:cNvSpPr/>
      </xdr:nvSpPr>
      <xdr:spPr>
        <a:xfrm>
          <a:off x="3746500" y="64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39795</xdr:rowOff>
    </xdr:from>
    <xdr:ext cx="534377" cy="259045"/>
    <xdr:sp macro="" textlink="">
      <xdr:nvSpPr>
        <xdr:cNvPr id="87" name="テキスト ボックス 86"/>
        <xdr:cNvSpPr txBox="1"/>
      </xdr:nvSpPr>
      <xdr:spPr>
        <a:xfrm>
          <a:off x="3530111" y="655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46766</xdr:rowOff>
    </xdr:from>
    <xdr:to>
      <xdr:col>4</xdr:col>
      <xdr:colOff>206375</xdr:colOff>
      <xdr:row>37</xdr:row>
      <xdr:rowOff>148366</xdr:rowOff>
    </xdr:to>
    <xdr:sp macro="" textlink="">
      <xdr:nvSpPr>
        <xdr:cNvPr id="88" name="円/楕円 87"/>
        <xdr:cNvSpPr/>
      </xdr:nvSpPr>
      <xdr:spPr>
        <a:xfrm>
          <a:off x="2857500" y="639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164893</xdr:rowOff>
    </xdr:from>
    <xdr:ext cx="534377" cy="259045"/>
    <xdr:sp macro="" textlink="">
      <xdr:nvSpPr>
        <xdr:cNvPr id="89" name="テキスト ボックス 88"/>
        <xdr:cNvSpPr txBox="1"/>
      </xdr:nvSpPr>
      <xdr:spPr>
        <a:xfrm>
          <a:off x="2641111" y="616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66,949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2918</xdr:rowOff>
    </xdr:from>
    <xdr:to>
      <xdr:col>3</xdr:col>
      <xdr:colOff>3175</xdr:colOff>
      <xdr:row>37</xdr:row>
      <xdr:rowOff>104518</xdr:rowOff>
    </xdr:to>
    <xdr:sp macro="" textlink="">
      <xdr:nvSpPr>
        <xdr:cNvPr id="90" name="円/楕円 89"/>
        <xdr:cNvSpPr/>
      </xdr:nvSpPr>
      <xdr:spPr>
        <a:xfrm>
          <a:off x="1968500" y="634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121045</xdr:rowOff>
    </xdr:from>
    <xdr:ext cx="534377" cy="259045"/>
    <xdr:sp macro="" textlink="">
      <xdr:nvSpPr>
        <xdr:cNvPr id="91" name="テキスト ボックス 90"/>
        <xdr:cNvSpPr txBox="1"/>
      </xdr:nvSpPr>
      <xdr:spPr>
        <a:xfrm>
          <a:off x="1752111" y="612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70,018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154265</xdr:rowOff>
    </xdr:from>
    <xdr:to>
      <xdr:col>1</xdr:col>
      <xdr:colOff>485775</xdr:colOff>
      <xdr:row>37</xdr:row>
      <xdr:rowOff>84415</xdr:rowOff>
    </xdr:to>
    <xdr:sp macro="" textlink="">
      <xdr:nvSpPr>
        <xdr:cNvPr id="92" name="円/楕円 91"/>
        <xdr:cNvSpPr/>
      </xdr:nvSpPr>
      <xdr:spPr>
        <a:xfrm>
          <a:off x="1079500" y="63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100942</xdr:rowOff>
    </xdr:from>
    <xdr:ext cx="534377" cy="259045"/>
    <xdr:sp macro="" textlink="">
      <xdr:nvSpPr>
        <xdr:cNvPr id="93" name="テキスト ボックス 92"/>
        <xdr:cNvSpPr txBox="1"/>
      </xdr:nvSpPr>
      <xdr:spPr>
        <a:xfrm>
          <a:off x="863111" y="610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42596</xdr:rowOff>
    </xdr:from>
    <xdr:to>
      <xdr:col>6</xdr:col>
      <xdr:colOff>511175</xdr:colOff>
      <xdr:row>58</xdr:row>
      <xdr:rowOff>76581</xdr:rowOff>
    </xdr:to>
    <xdr:cxnSp macro="">
      <xdr:nvCxnSpPr>
        <xdr:cNvPr id="123" name="直線コネクタ 122"/>
        <xdr:cNvCxnSpPr/>
      </xdr:nvCxnSpPr>
      <xdr:spPr>
        <a:xfrm flipV="1">
          <a:off x="3797300" y="9986696"/>
          <a:ext cx="838200" cy="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50521</xdr:rowOff>
    </xdr:from>
    <xdr:to>
      <xdr:col>5</xdr:col>
      <xdr:colOff>358775</xdr:colOff>
      <xdr:row>58</xdr:row>
      <xdr:rowOff>76581</xdr:rowOff>
    </xdr:to>
    <xdr:cxnSp macro="">
      <xdr:nvCxnSpPr>
        <xdr:cNvPr id="126" name="直線コネクタ 125"/>
        <xdr:cNvCxnSpPr/>
      </xdr:nvCxnSpPr>
      <xdr:spPr>
        <a:xfrm>
          <a:off x="2908300" y="9994621"/>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165570</xdr:rowOff>
    </xdr:from>
    <xdr:to>
      <xdr:col>5</xdr:col>
      <xdr:colOff>409575</xdr:colOff>
      <xdr:row>57</xdr:row>
      <xdr:rowOff>95720</xdr:rowOff>
    </xdr:to>
    <xdr:sp macro="" textlink="">
      <xdr:nvSpPr>
        <xdr:cNvPr id="127" name="フローチャート : 判断 126"/>
        <xdr:cNvSpPr/>
      </xdr:nvSpPr>
      <xdr:spPr>
        <a:xfrm>
          <a:off x="3746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112247</xdr:rowOff>
    </xdr:from>
    <xdr:ext cx="534377" cy="259045"/>
    <xdr:sp macro="" textlink="">
      <xdr:nvSpPr>
        <xdr:cNvPr id="128" name="テキスト ボックス 127"/>
        <xdr:cNvSpPr txBox="1"/>
      </xdr:nvSpPr>
      <xdr:spPr>
        <a:xfrm>
          <a:off x="3530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48375</xdr:rowOff>
    </xdr:from>
    <xdr:to>
      <xdr:col>4</xdr:col>
      <xdr:colOff>155575</xdr:colOff>
      <xdr:row>58</xdr:row>
      <xdr:rowOff>50521</xdr:rowOff>
    </xdr:to>
    <xdr:cxnSp macro="">
      <xdr:nvCxnSpPr>
        <xdr:cNvPr id="129" name="直線コネクタ 128"/>
        <xdr:cNvCxnSpPr/>
      </xdr:nvCxnSpPr>
      <xdr:spPr>
        <a:xfrm>
          <a:off x="2019300" y="9992475"/>
          <a:ext cx="889000" cy="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159614</xdr:rowOff>
    </xdr:from>
    <xdr:to>
      <xdr:col>4</xdr:col>
      <xdr:colOff>206375</xdr:colOff>
      <xdr:row>57</xdr:row>
      <xdr:rowOff>89764</xdr:rowOff>
    </xdr:to>
    <xdr:sp macro="" textlink="">
      <xdr:nvSpPr>
        <xdr:cNvPr id="130" name="フローチャート : 判断 129"/>
        <xdr:cNvSpPr/>
      </xdr:nvSpPr>
      <xdr:spPr>
        <a:xfrm>
          <a:off x="2857500" y="97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106291</xdr:rowOff>
    </xdr:from>
    <xdr:ext cx="534377" cy="259045"/>
    <xdr:sp macro="" textlink="">
      <xdr:nvSpPr>
        <xdr:cNvPr id="131" name="テキスト ボックス 130"/>
        <xdr:cNvSpPr txBox="1"/>
      </xdr:nvSpPr>
      <xdr:spPr>
        <a:xfrm>
          <a:off x="2641111" y="95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7848</xdr:rowOff>
    </xdr:from>
    <xdr:to>
      <xdr:col>2</xdr:col>
      <xdr:colOff>638175</xdr:colOff>
      <xdr:row>58</xdr:row>
      <xdr:rowOff>48375</xdr:rowOff>
    </xdr:to>
    <xdr:cxnSp macro="">
      <xdr:nvCxnSpPr>
        <xdr:cNvPr id="132" name="直線コネクタ 131"/>
        <xdr:cNvCxnSpPr/>
      </xdr:nvCxnSpPr>
      <xdr:spPr>
        <a:xfrm>
          <a:off x="1130300" y="9951948"/>
          <a:ext cx="889000" cy="4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31229</xdr:rowOff>
    </xdr:from>
    <xdr:to>
      <xdr:col>3</xdr:col>
      <xdr:colOff>3175</xdr:colOff>
      <xdr:row>57</xdr:row>
      <xdr:rowOff>132829</xdr:rowOff>
    </xdr:to>
    <xdr:sp macro="" textlink="">
      <xdr:nvSpPr>
        <xdr:cNvPr id="133" name="フローチャート : 判断 132"/>
        <xdr:cNvSpPr/>
      </xdr:nvSpPr>
      <xdr:spPr>
        <a:xfrm>
          <a:off x="1968500" y="980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149356</xdr:rowOff>
    </xdr:from>
    <xdr:ext cx="534377" cy="259045"/>
    <xdr:sp macro="" textlink="">
      <xdr:nvSpPr>
        <xdr:cNvPr id="134" name="テキスト ボックス 133"/>
        <xdr:cNvSpPr txBox="1"/>
      </xdr:nvSpPr>
      <xdr:spPr>
        <a:xfrm>
          <a:off x="1752111" y="957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37744</xdr:rowOff>
    </xdr:from>
    <xdr:to>
      <xdr:col>1</xdr:col>
      <xdr:colOff>485775</xdr:colOff>
      <xdr:row>57</xdr:row>
      <xdr:rowOff>139344</xdr:rowOff>
    </xdr:to>
    <xdr:sp macro="" textlink="">
      <xdr:nvSpPr>
        <xdr:cNvPr id="135" name="フローチャート : 判断 134"/>
        <xdr:cNvSpPr/>
      </xdr:nvSpPr>
      <xdr:spPr>
        <a:xfrm>
          <a:off x="1079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155871</xdr:rowOff>
    </xdr:from>
    <xdr:ext cx="534377" cy="259045"/>
    <xdr:sp macro="" textlink="">
      <xdr:nvSpPr>
        <xdr:cNvPr id="136" name="テキスト ボックス 135"/>
        <xdr:cNvSpPr txBox="1"/>
      </xdr:nvSpPr>
      <xdr:spPr>
        <a:xfrm>
          <a:off x="863111" y="95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163246</xdr:rowOff>
    </xdr:from>
    <xdr:to>
      <xdr:col>6</xdr:col>
      <xdr:colOff>561975</xdr:colOff>
      <xdr:row>58</xdr:row>
      <xdr:rowOff>93396</xdr:rowOff>
    </xdr:to>
    <xdr:sp macro="" textlink="">
      <xdr:nvSpPr>
        <xdr:cNvPr id="142" name="円/楕円 141"/>
        <xdr:cNvSpPr/>
      </xdr:nvSpPr>
      <xdr:spPr>
        <a:xfrm>
          <a:off x="4584700" y="993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141673</xdr:rowOff>
    </xdr:from>
    <xdr:ext cx="534377" cy="259045"/>
    <xdr:sp macro="" textlink="">
      <xdr:nvSpPr>
        <xdr:cNvPr id="143" name="物件費該当値テキスト"/>
        <xdr:cNvSpPr txBox="1"/>
      </xdr:nvSpPr>
      <xdr:spPr>
        <a:xfrm>
          <a:off x="4686300" y="9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43,646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25781</xdr:rowOff>
    </xdr:from>
    <xdr:to>
      <xdr:col>5</xdr:col>
      <xdr:colOff>409575</xdr:colOff>
      <xdr:row>58</xdr:row>
      <xdr:rowOff>127381</xdr:rowOff>
    </xdr:to>
    <xdr:sp macro="" textlink="">
      <xdr:nvSpPr>
        <xdr:cNvPr id="144" name="円/楕円 143"/>
        <xdr:cNvSpPr/>
      </xdr:nvSpPr>
      <xdr:spPr>
        <a:xfrm>
          <a:off x="3746500" y="996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118508</xdr:rowOff>
    </xdr:from>
    <xdr:ext cx="534377" cy="259045"/>
    <xdr:sp macro="" textlink="">
      <xdr:nvSpPr>
        <xdr:cNvPr id="145" name="テキスト ボックス 144"/>
        <xdr:cNvSpPr txBox="1"/>
      </xdr:nvSpPr>
      <xdr:spPr>
        <a:xfrm>
          <a:off x="3530111" y="1006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171171</xdr:rowOff>
    </xdr:from>
    <xdr:to>
      <xdr:col>4</xdr:col>
      <xdr:colOff>206375</xdr:colOff>
      <xdr:row>58</xdr:row>
      <xdr:rowOff>101321</xdr:rowOff>
    </xdr:to>
    <xdr:sp macro="" textlink="">
      <xdr:nvSpPr>
        <xdr:cNvPr id="146" name="円/楕円 145"/>
        <xdr:cNvSpPr/>
      </xdr:nvSpPr>
      <xdr:spPr>
        <a:xfrm>
          <a:off x="2857500" y="994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92448</xdr:rowOff>
    </xdr:from>
    <xdr:ext cx="534377" cy="259045"/>
    <xdr:sp macro="" textlink="">
      <xdr:nvSpPr>
        <xdr:cNvPr id="147" name="テキスト ボックス 146"/>
        <xdr:cNvSpPr txBox="1"/>
      </xdr:nvSpPr>
      <xdr:spPr>
        <a:xfrm>
          <a:off x="2641111" y="1003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43,022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169025</xdr:rowOff>
    </xdr:from>
    <xdr:to>
      <xdr:col>3</xdr:col>
      <xdr:colOff>3175</xdr:colOff>
      <xdr:row>58</xdr:row>
      <xdr:rowOff>99175</xdr:rowOff>
    </xdr:to>
    <xdr:sp macro="" textlink="">
      <xdr:nvSpPr>
        <xdr:cNvPr id="148" name="円/楕円 147"/>
        <xdr:cNvSpPr/>
      </xdr:nvSpPr>
      <xdr:spPr>
        <a:xfrm>
          <a:off x="1968500" y="994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90302</xdr:rowOff>
    </xdr:from>
    <xdr:ext cx="534377" cy="259045"/>
    <xdr:sp macro="" textlink="">
      <xdr:nvSpPr>
        <xdr:cNvPr id="149" name="テキスト ボックス 148"/>
        <xdr:cNvSpPr txBox="1"/>
      </xdr:nvSpPr>
      <xdr:spPr>
        <a:xfrm>
          <a:off x="1752111" y="1003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128498</xdr:rowOff>
    </xdr:from>
    <xdr:to>
      <xdr:col>1</xdr:col>
      <xdr:colOff>485775</xdr:colOff>
      <xdr:row>58</xdr:row>
      <xdr:rowOff>58648</xdr:rowOff>
    </xdr:to>
    <xdr:sp macro="" textlink="">
      <xdr:nvSpPr>
        <xdr:cNvPr id="150" name="円/楕円 149"/>
        <xdr:cNvSpPr/>
      </xdr:nvSpPr>
      <xdr:spPr>
        <a:xfrm>
          <a:off x="1079500" y="990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49775</xdr:rowOff>
    </xdr:from>
    <xdr:ext cx="534377" cy="259045"/>
    <xdr:sp macro="" textlink="">
      <xdr:nvSpPr>
        <xdr:cNvPr id="151" name="テキスト ボックス 150"/>
        <xdr:cNvSpPr txBox="1"/>
      </xdr:nvSpPr>
      <xdr:spPr>
        <a:xfrm>
          <a:off x="863111" y="999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13208</xdr:rowOff>
    </xdr:from>
    <xdr:to>
      <xdr:col>6</xdr:col>
      <xdr:colOff>511175</xdr:colOff>
      <xdr:row>79</xdr:row>
      <xdr:rowOff>13399</xdr:rowOff>
    </xdr:to>
    <xdr:cxnSp macro="">
      <xdr:nvCxnSpPr>
        <xdr:cNvPr id="180" name="直線コネクタ 179"/>
        <xdr:cNvCxnSpPr/>
      </xdr:nvCxnSpPr>
      <xdr:spPr>
        <a:xfrm>
          <a:off x="3797300" y="13557758"/>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13208</xdr:rowOff>
    </xdr:from>
    <xdr:to>
      <xdr:col>5</xdr:col>
      <xdr:colOff>358775</xdr:colOff>
      <xdr:row>79</xdr:row>
      <xdr:rowOff>16980</xdr:rowOff>
    </xdr:to>
    <xdr:cxnSp macro="">
      <xdr:nvCxnSpPr>
        <xdr:cNvPr id="183" name="直線コネクタ 182"/>
        <xdr:cNvCxnSpPr/>
      </xdr:nvCxnSpPr>
      <xdr:spPr>
        <a:xfrm flipV="1">
          <a:off x="2908300" y="13557758"/>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162891</xdr:rowOff>
    </xdr:from>
    <xdr:to>
      <xdr:col>5</xdr:col>
      <xdr:colOff>409575</xdr:colOff>
      <xdr:row>78</xdr:row>
      <xdr:rowOff>93041</xdr:rowOff>
    </xdr:to>
    <xdr:sp macro="" textlink="">
      <xdr:nvSpPr>
        <xdr:cNvPr id="184" name="フローチャート : 判断 183"/>
        <xdr:cNvSpPr/>
      </xdr:nvSpPr>
      <xdr:spPr>
        <a:xfrm>
          <a:off x="3746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109568</xdr:rowOff>
    </xdr:from>
    <xdr:ext cx="469744" cy="259045"/>
    <xdr:sp macro="" textlink="">
      <xdr:nvSpPr>
        <xdr:cNvPr id="185" name="テキスト ボックス 184"/>
        <xdr:cNvSpPr txBox="1"/>
      </xdr:nvSpPr>
      <xdr:spPr>
        <a:xfrm>
          <a:off x="3562427"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9665</xdr:rowOff>
    </xdr:from>
    <xdr:to>
      <xdr:col>4</xdr:col>
      <xdr:colOff>155575</xdr:colOff>
      <xdr:row>79</xdr:row>
      <xdr:rowOff>16980</xdr:rowOff>
    </xdr:to>
    <xdr:cxnSp macro="">
      <xdr:nvCxnSpPr>
        <xdr:cNvPr id="186" name="直線コネクタ 185"/>
        <xdr:cNvCxnSpPr/>
      </xdr:nvCxnSpPr>
      <xdr:spPr>
        <a:xfrm>
          <a:off x="2019300" y="1355421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170168</xdr:rowOff>
    </xdr:from>
    <xdr:to>
      <xdr:col>4</xdr:col>
      <xdr:colOff>206375</xdr:colOff>
      <xdr:row>78</xdr:row>
      <xdr:rowOff>100318</xdr:rowOff>
    </xdr:to>
    <xdr:sp macro="" textlink="">
      <xdr:nvSpPr>
        <xdr:cNvPr id="187" name="フローチャート : 判断 186"/>
        <xdr:cNvSpPr/>
      </xdr:nvSpPr>
      <xdr:spPr>
        <a:xfrm>
          <a:off x="2857500" y="133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116845</xdr:rowOff>
    </xdr:from>
    <xdr:ext cx="469744" cy="259045"/>
    <xdr:sp macro="" textlink="">
      <xdr:nvSpPr>
        <xdr:cNvPr id="188" name="テキスト ボックス 187"/>
        <xdr:cNvSpPr txBox="1"/>
      </xdr:nvSpPr>
      <xdr:spPr>
        <a:xfrm>
          <a:off x="2673427" y="1314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9665</xdr:rowOff>
    </xdr:from>
    <xdr:to>
      <xdr:col>2</xdr:col>
      <xdr:colOff>638175</xdr:colOff>
      <xdr:row>79</xdr:row>
      <xdr:rowOff>12409</xdr:rowOff>
    </xdr:to>
    <xdr:cxnSp macro="">
      <xdr:nvCxnSpPr>
        <xdr:cNvPr id="189" name="直線コネクタ 188"/>
        <xdr:cNvCxnSpPr/>
      </xdr:nvCxnSpPr>
      <xdr:spPr>
        <a:xfrm flipV="1">
          <a:off x="1130300" y="1355421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166739</xdr:rowOff>
    </xdr:from>
    <xdr:to>
      <xdr:col>3</xdr:col>
      <xdr:colOff>3175</xdr:colOff>
      <xdr:row>78</xdr:row>
      <xdr:rowOff>96889</xdr:rowOff>
    </xdr:to>
    <xdr:sp macro="" textlink="">
      <xdr:nvSpPr>
        <xdr:cNvPr id="190" name="フローチャート : 判断 189"/>
        <xdr:cNvSpPr/>
      </xdr:nvSpPr>
      <xdr:spPr>
        <a:xfrm>
          <a:off x="1968500" y="1336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113416</xdr:rowOff>
    </xdr:from>
    <xdr:ext cx="469744" cy="259045"/>
    <xdr:sp macro="" textlink="">
      <xdr:nvSpPr>
        <xdr:cNvPr id="191" name="テキスト ボックス 190"/>
        <xdr:cNvSpPr txBox="1"/>
      </xdr:nvSpPr>
      <xdr:spPr>
        <a:xfrm>
          <a:off x="1784427" y="1314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6108</xdr:rowOff>
    </xdr:from>
    <xdr:to>
      <xdr:col>1</xdr:col>
      <xdr:colOff>485775</xdr:colOff>
      <xdr:row>78</xdr:row>
      <xdr:rowOff>107708</xdr:rowOff>
    </xdr:to>
    <xdr:sp macro="" textlink="">
      <xdr:nvSpPr>
        <xdr:cNvPr id="192" name="フローチャート : 判断 191"/>
        <xdr:cNvSpPr/>
      </xdr:nvSpPr>
      <xdr:spPr>
        <a:xfrm>
          <a:off x="1079500" y="1337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124235</xdr:rowOff>
    </xdr:from>
    <xdr:ext cx="469744" cy="259045"/>
    <xdr:sp macro="" textlink="">
      <xdr:nvSpPr>
        <xdr:cNvPr id="193" name="テキスト ボックス 192"/>
        <xdr:cNvSpPr txBox="1"/>
      </xdr:nvSpPr>
      <xdr:spPr>
        <a:xfrm>
          <a:off x="895427" y="13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134049</xdr:rowOff>
    </xdr:from>
    <xdr:to>
      <xdr:col>6</xdr:col>
      <xdr:colOff>561975</xdr:colOff>
      <xdr:row>79</xdr:row>
      <xdr:rowOff>64199</xdr:rowOff>
    </xdr:to>
    <xdr:sp macro="" textlink="">
      <xdr:nvSpPr>
        <xdr:cNvPr id="199" name="円/楕円 198"/>
        <xdr:cNvSpPr/>
      </xdr:nvSpPr>
      <xdr:spPr>
        <a:xfrm>
          <a:off x="4584700" y="1350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48976</xdr:rowOff>
    </xdr:from>
    <xdr:ext cx="378565" cy="259045"/>
    <xdr:sp macro="" textlink="">
      <xdr:nvSpPr>
        <xdr:cNvPr id="200" name="維持補修費該当値テキスト"/>
        <xdr:cNvSpPr txBox="1"/>
      </xdr:nvSpPr>
      <xdr:spPr>
        <a:xfrm>
          <a:off x="4686300" y="1342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133858</xdr:rowOff>
    </xdr:from>
    <xdr:to>
      <xdr:col>5</xdr:col>
      <xdr:colOff>409575</xdr:colOff>
      <xdr:row>79</xdr:row>
      <xdr:rowOff>64008</xdr:rowOff>
    </xdr:to>
    <xdr:sp macro="" textlink="">
      <xdr:nvSpPr>
        <xdr:cNvPr id="201" name="円/楕円 200"/>
        <xdr:cNvSpPr/>
      </xdr:nvSpPr>
      <xdr:spPr>
        <a:xfrm>
          <a:off x="3746500" y="135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55135</xdr:rowOff>
    </xdr:from>
    <xdr:ext cx="378565" cy="259045"/>
    <xdr:sp macro="" textlink="">
      <xdr:nvSpPr>
        <xdr:cNvPr id="202" name="テキスト ボックス 201"/>
        <xdr:cNvSpPr txBox="1"/>
      </xdr:nvSpPr>
      <xdr:spPr>
        <a:xfrm>
          <a:off x="3608017" y="13599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137630</xdr:rowOff>
    </xdr:from>
    <xdr:to>
      <xdr:col>4</xdr:col>
      <xdr:colOff>206375</xdr:colOff>
      <xdr:row>79</xdr:row>
      <xdr:rowOff>67780</xdr:rowOff>
    </xdr:to>
    <xdr:sp macro="" textlink="">
      <xdr:nvSpPr>
        <xdr:cNvPr id="203" name="円/楕円 202"/>
        <xdr:cNvSpPr/>
      </xdr:nvSpPr>
      <xdr:spPr>
        <a:xfrm>
          <a:off x="2857500" y="135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58907</xdr:rowOff>
    </xdr:from>
    <xdr:ext cx="378565" cy="259045"/>
    <xdr:sp macro="" textlink="">
      <xdr:nvSpPr>
        <xdr:cNvPr id="204" name="テキスト ボックス 203"/>
        <xdr:cNvSpPr txBox="1"/>
      </xdr:nvSpPr>
      <xdr:spPr>
        <a:xfrm>
          <a:off x="2719017" y="1360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130315</xdr:rowOff>
    </xdr:from>
    <xdr:to>
      <xdr:col>3</xdr:col>
      <xdr:colOff>3175</xdr:colOff>
      <xdr:row>79</xdr:row>
      <xdr:rowOff>60465</xdr:rowOff>
    </xdr:to>
    <xdr:sp macro="" textlink="">
      <xdr:nvSpPr>
        <xdr:cNvPr id="205" name="円/楕円 204"/>
        <xdr:cNvSpPr/>
      </xdr:nvSpPr>
      <xdr:spPr>
        <a:xfrm>
          <a:off x="1968500" y="135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51592</xdr:rowOff>
    </xdr:from>
    <xdr:ext cx="378565" cy="259045"/>
    <xdr:sp macro="" textlink="">
      <xdr:nvSpPr>
        <xdr:cNvPr id="206" name="テキスト ボックス 205"/>
        <xdr:cNvSpPr txBox="1"/>
      </xdr:nvSpPr>
      <xdr:spPr>
        <a:xfrm>
          <a:off x="1830017" y="13596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133059</xdr:rowOff>
    </xdr:from>
    <xdr:to>
      <xdr:col>1</xdr:col>
      <xdr:colOff>485775</xdr:colOff>
      <xdr:row>79</xdr:row>
      <xdr:rowOff>63209</xdr:rowOff>
    </xdr:to>
    <xdr:sp macro="" textlink="">
      <xdr:nvSpPr>
        <xdr:cNvPr id="207" name="円/楕円 206"/>
        <xdr:cNvSpPr/>
      </xdr:nvSpPr>
      <xdr:spPr>
        <a:xfrm>
          <a:off x="1079500" y="135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54336</xdr:rowOff>
    </xdr:from>
    <xdr:ext cx="378565" cy="259045"/>
    <xdr:sp macro="" textlink="">
      <xdr:nvSpPr>
        <xdr:cNvPr id="208" name="テキスト ボックス 207"/>
        <xdr:cNvSpPr txBox="1"/>
      </xdr:nvSpPr>
      <xdr:spPr>
        <a:xfrm>
          <a:off x="941017" y="13598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83502</xdr:rowOff>
    </xdr:from>
    <xdr:to>
      <xdr:col>6</xdr:col>
      <xdr:colOff>511175</xdr:colOff>
      <xdr:row>98</xdr:row>
      <xdr:rowOff>136779</xdr:rowOff>
    </xdr:to>
    <xdr:cxnSp macro="">
      <xdr:nvCxnSpPr>
        <xdr:cNvPr id="238" name="直線コネクタ 237"/>
        <xdr:cNvCxnSpPr/>
      </xdr:nvCxnSpPr>
      <xdr:spPr>
        <a:xfrm flipV="1">
          <a:off x="3797300" y="16885602"/>
          <a:ext cx="838200" cy="5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136779</xdr:rowOff>
    </xdr:from>
    <xdr:to>
      <xdr:col>5</xdr:col>
      <xdr:colOff>358775</xdr:colOff>
      <xdr:row>99</xdr:row>
      <xdr:rowOff>24295</xdr:rowOff>
    </xdr:to>
    <xdr:cxnSp macro="">
      <xdr:nvCxnSpPr>
        <xdr:cNvPr id="241" name="直線コネクタ 240"/>
        <xdr:cNvCxnSpPr/>
      </xdr:nvCxnSpPr>
      <xdr:spPr>
        <a:xfrm flipV="1">
          <a:off x="2908300" y="16938879"/>
          <a:ext cx="889000" cy="5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62001</xdr:rowOff>
    </xdr:from>
    <xdr:to>
      <xdr:col>5</xdr:col>
      <xdr:colOff>409575</xdr:colOff>
      <xdr:row>97</xdr:row>
      <xdr:rowOff>163601</xdr:rowOff>
    </xdr:to>
    <xdr:sp macro="" textlink="">
      <xdr:nvSpPr>
        <xdr:cNvPr id="242" name="フローチャート : 判断 241"/>
        <xdr:cNvSpPr/>
      </xdr:nvSpPr>
      <xdr:spPr>
        <a:xfrm>
          <a:off x="3746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8678</xdr:rowOff>
    </xdr:from>
    <xdr:ext cx="534377" cy="259045"/>
    <xdr:sp macro="" textlink="">
      <xdr:nvSpPr>
        <xdr:cNvPr id="243" name="テキスト ボックス 242"/>
        <xdr:cNvSpPr txBox="1"/>
      </xdr:nvSpPr>
      <xdr:spPr>
        <a:xfrm>
          <a:off x="3530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24295</xdr:rowOff>
    </xdr:from>
    <xdr:to>
      <xdr:col>4</xdr:col>
      <xdr:colOff>155575</xdr:colOff>
      <xdr:row>99</xdr:row>
      <xdr:rowOff>29541</xdr:rowOff>
    </xdr:to>
    <xdr:cxnSp macro="">
      <xdr:nvCxnSpPr>
        <xdr:cNvPr id="244" name="直線コネクタ 243"/>
        <xdr:cNvCxnSpPr/>
      </xdr:nvCxnSpPr>
      <xdr:spPr>
        <a:xfrm flipV="1">
          <a:off x="2019300" y="16997845"/>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139802</xdr:rowOff>
    </xdr:from>
    <xdr:to>
      <xdr:col>4</xdr:col>
      <xdr:colOff>206375</xdr:colOff>
      <xdr:row>98</xdr:row>
      <xdr:rowOff>69952</xdr:rowOff>
    </xdr:to>
    <xdr:sp macro="" textlink="">
      <xdr:nvSpPr>
        <xdr:cNvPr id="245" name="フローチャート : 判断 244"/>
        <xdr:cNvSpPr/>
      </xdr:nvSpPr>
      <xdr:spPr>
        <a:xfrm>
          <a:off x="2857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86479</xdr:rowOff>
    </xdr:from>
    <xdr:ext cx="534377" cy="259045"/>
    <xdr:sp macro="" textlink="">
      <xdr:nvSpPr>
        <xdr:cNvPr id="246" name="テキスト ボックス 245"/>
        <xdr:cNvSpPr txBox="1"/>
      </xdr:nvSpPr>
      <xdr:spPr>
        <a:xfrm>
          <a:off x="2641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29541</xdr:rowOff>
    </xdr:from>
    <xdr:to>
      <xdr:col>2</xdr:col>
      <xdr:colOff>638175</xdr:colOff>
      <xdr:row>99</xdr:row>
      <xdr:rowOff>40094</xdr:rowOff>
    </xdr:to>
    <xdr:cxnSp macro="">
      <xdr:nvCxnSpPr>
        <xdr:cNvPr id="247" name="直線コネクタ 246"/>
        <xdr:cNvCxnSpPr/>
      </xdr:nvCxnSpPr>
      <xdr:spPr>
        <a:xfrm flipV="1">
          <a:off x="1130300" y="17003091"/>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158750</xdr:rowOff>
    </xdr:from>
    <xdr:to>
      <xdr:col>3</xdr:col>
      <xdr:colOff>3175</xdr:colOff>
      <xdr:row>98</xdr:row>
      <xdr:rowOff>88900</xdr:rowOff>
    </xdr:to>
    <xdr:sp macro="" textlink="">
      <xdr:nvSpPr>
        <xdr:cNvPr id="248" name="フローチャート : 判断 247"/>
        <xdr:cNvSpPr/>
      </xdr:nvSpPr>
      <xdr:spPr>
        <a:xfrm>
          <a:off x="1968500" y="167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105427</xdr:rowOff>
    </xdr:from>
    <xdr:ext cx="534377" cy="259045"/>
    <xdr:sp macro="" textlink="">
      <xdr:nvSpPr>
        <xdr:cNvPr id="249" name="テキスト ボックス 248"/>
        <xdr:cNvSpPr txBox="1"/>
      </xdr:nvSpPr>
      <xdr:spPr>
        <a:xfrm>
          <a:off x="1752111" y="165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150203</xdr:rowOff>
    </xdr:from>
    <xdr:to>
      <xdr:col>1</xdr:col>
      <xdr:colOff>485775</xdr:colOff>
      <xdr:row>98</xdr:row>
      <xdr:rowOff>80353</xdr:rowOff>
    </xdr:to>
    <xdr:sp macro="" textlink="">
      <xdr:nvSpPr>
        <xdr:cNvPr id="250" name="フローチャート : 判断 249"/>
        <xdr:cNvSpPr/>
      </xdr:nvSpPr>
      <xdr:spPr>
        <a:xfrm>
          <a:off x="1079500" y="1678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96880</xdr:rowOff>
    </xdr:from>
    <xdr:ext cx="534377" cy="259045"/>
    <xdr:sp macro="" textlink="">
      <xdr:nvSpPr>
        <xdr:cNvPr id="251" name="テキスト ボックス 250"/>
        <xdr:cNvSpPr txBox="1"/>
      </xdr:nvSpPr>
      <xdr:spPr>
        <a:xfrm>
          <a:off x="863111" y="1655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32702</xdr:rowOff>
    </xdr:from>
    <xdr:to>
      <xdr:col>6</xdr:col>
      <xdr:colOff>561975</xdr:colOff>
      <xdr:row>98</xdr:row>
      <xdr:rowOff>134302</xdr:rowOff>
    </xdr:to>
    <xdr:sp macro="" textlink="">
      <xdr:nvSpPr>
        <xdr:cNvPr id="257" name="円/楕円 256"/>
        <xdr:cNvSpPr/>
      </xdr:nvSpPr>
      <xdr:spPr>
        <a:xfrm>
          <a:off x="4584700" y="1683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11129</xdr:rowOff>
    </xdr:from>
    <xdr:ext cx="534377" cy="259045"/>
    <xdr:sp macro="" textlink="">
      <xdr:nvSpPr>
        <xdr:cNvPr id="258" name="扶助費該当値テキスト"/>
        <xdr:cNvSpPr txBox="1"/>
      </xdr:nvSpPr>
      <xdr:spPr>
        <a:xfrm>
          <a:off x="4686300" y="168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70,425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85979</xdr:rowOff>
    </xdr:from>
    <xdr:to>
      <xdr:col>5</xdr:col>
      <xdr:colOff>409575</xdr:colOff>
      <xdr:row>99</xdr:row>
      <xdr:rowOff>16129</xdr:rowOff>
    </xdr:to>
    <xdr:sp macro="" textlink="">
      <xdr:nvSpPr>
        <xdr:cNvPr id="259" name="円/楕円 258"/>
        <xdr:cNvSpPr/>
      </xdr:nvSpPr>
      <xdr:spPr>
        <a:xfrm>
          <a:off x="3746500" y="1688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7256</xdr:rowOff>
    </xdr:from>
    <xdr:ext cx="534377" cy="259045"/>
    <xdr:sp macro="" textlink="">
      <xdr:nvSpPr>
        <xdr:cNvPr id="260" name="テキスト ボックス 259"/>
        <xdr:cNvSpPr txBox="1"/>
      </xdr:nvSpPr>
      <xdr:spPr>
        <a:xfrm>
          <a:off x="3530111" y="1698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144945</xdr:rowOff>
    </xdr:from>
    <xdr:to>
      <xdr:col>4</xdr:col>
      <xdr:colOff>206375</xdr:colOff>
      <xdr:row>99</xdr:row>
      <xdr:rowOff>75095</xdr:rowOff>
    </xdr:to>
    <xdr:sp macro="" textlink="">
      <xdr:nvSpPr>
        <xdr:cNvPr id="261" name="円/楕円 260"/>
        <xdr:cNvSpPr/>
      </xdr:nvSpPr>
      <xdr:spPr>
        <a:xfrm>
          <a:off x="2857500" y="1694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66222</xdr:rowOff>
    </xdr:from>
    <xdr:ext cx="534377" cy="259045"/>
    <xdr:sp macro="" textlink="">
      <xdr:nvSpPr>
        <xdr:cNvPr id="262" name="テキスト ボックス 261"/>
        <xdr:cNvSpPr txBox="1"/>
      </xdr:nvSpPr>
      <xdr:spPr>
        <a:xfrm>
          <a:off x="2641111" y="1703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61,587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150191</xdr:rowOff>
    </xdr:from>
    <xdr:to>
      <xdr:col>3</xdr:col>
      <xdr:colOff>3175</xdr:colOff>
      <xdr:row>99</xdr:row>
      <xdr:rowOff>80341</xdr:rowOff>
    </xdr:to>
    <xdr:sp macro="" textlink="">
      <xdr:nvSpPr>
        <xdr:cNvPr id="263" name="円/楕円 262"/>
        <xdr:cNvSpPr/>
      </xdr:nvSpPr>
      <xdr:spPr>
        <a:xfrm>
          <a:off x="1968500" y="1695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71468</xdr:rowOff>
    </xdr:from>
    <xdr:ext cx="534377" cy="259045"/>
    <xdr:sp macro="" textlink="">
      <xdr:nvSpPr>
        <xdr:cNvPr id="264" name="テキスト ボックス 263"/>
        <xdr:cNvSpPr txBox="1"/>
      </xdr:nvSpPr>
      <xdr:spPr>
        <a:xfrm>
          <a:off x="1752111" y="170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160744</xdr:rowOff>
    </xdr:from>
    <xdr:to>
      <xdr:col>1</xdr:col>
      <xdr:colOff>485775</xdr:colOff>
      <xdr:row>99</xdr:row>
      <xdr:rowOff>90894</xdr:rowOff>
    </xdr:to>
    <xdr:sp macro="" textlink="">
      <xdr:nvSpPr>
        <xdr:cNvPr id="265" name="円/楕円 264"/>
        <xdr:cNvSpPr/>
      </xdr:nvSpPr>
      <xdr:spPr>
        <a:xfrm>
          <a:off x="1079500" y="1696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82021</xdr:rowOff>
    </xdr:from>
    <xdr:ext cx="534377" cy="259045"/>
    <xdr:sp macro="" textlink="">
      <xdr:nvSpPr>
        <xdr:cNvPr id="266" name="テキスト ボックス 265"/>
        <xdr:cNvSpPr txBox="1"/>
      </xdr:nvSpPr>
      <xdr:spPr>
        <a:xfrm>
          <a:off x="863111" y="1705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139557</xdr:rowOff>
    </xdr:from>
    <xdr:to>
      <xdr:col>15</xdr:col>
      <xdr:colOff>180975</xdr:colOff>
      <xdr:row>38</xdr:row>
      <xdr:rowOff>156369</xdr:rowOff>
    </xdr:to>
    <xdr:cxnSp macro="">
      <xdr:nvCxnSpPr>
        <xdr:cNvPr id="299" name="直線コネクタ 298"/>
        <xdr:cNvCxnSpPr/>
      </xdr:nvCxnSpPr>
      <xdr:spPr>
        <a:xfrm flipV="1">
          <a:off x="9639300" y="6654657"/>
          <a:ext cx="838200" cy="1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156369</xdr:rowOff>
    </xdr:from>
    <xdr:to>
      <xdr:col>14</xdr:col>
      <xdr:colOff>28575</xdr:colOff>
      <xdr:row>38</xdr:row>
      <xdr:rowOff>158293</xdr:rowOff>
    </xdr:to>
    <xdr:cxnSp macro="">
      <xdr:nvCxnSpPr>
        <xdr:cNvPr id="302" name="直線コネクタ 301"/>
        <xdr:cNvCxnSpPr/>
      </xdr:nvCxnSpPr>
      <xdr:spPr>
        <a:xfrm flipV="1">
          <a:off x="8750300" y="6671469"/>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55915</xdr:rowOff>
    </xdr:from>
    <xdr:to>
      <xdr:col>14</xdr:col>
      <xdr:colOff>79375</xdr:colOff>
      <xdr:row>37</xdr:row>
      <xdr:rowOff>157515</xdr:rowOff>
    </xdr:to>
    <xdr:sp macro="" textlink="">
      <xdr:nvSpPr>
        <xdr:cNvPr id="303" name="フローチャート : 判断 302"/>
        <xdr:cNvSpPr/>
      </xdr:nvSpPr>
      <xdr:spPr>
        <a:xfrm>
          <a:off x="9588500" y="6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2592</xdr:rowOff>
    </xdr:from>
    <xdr:ext cx="534377" cy="259045"/>
    <xdr:sp macro="" textlink="">
      <xdr:nvSpPr>
        <xdr:cNvPr id="304" name="テキスト ボックス 303"/>
        <xdr:cNvSpPr txBox="1"/>
      </xdr:nvSpPr>
      <xdr:spPr>
        <a:xfrm>
          <a:off x="9372111" y="617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158293</xdr:rowOff>
    </xdr:from>
    <xdr:to>
      <xdr:col>12</xdr:col>
      <xdr:colOff>511175</xdr:colOff>
      <xdr:row>39</xdr:row>
      <xdr:rowOff>1892</xdr:rowOff>
    </xdr:to>
    <xdr:cxnSp macro="">
      <xdr:nvCxnSpPr>
        <xdr:cNvPr id="305" name="直線コネクタ 304"/>
        <xdr:cNvCxnSpPr/>
      </xdr:nvCxnSpPr>
      <xdr:spPr>
        <a:xfrm flipV="1">
          <a:off x="7861300" y="6673393"/>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24473</xdr:rowOff>
    </xdr:from>
    <xdr:to>
      <xdr:col>12</xdr:col>
      <xdr:colOff>561975</xdr:colOff>
      <xdr:row>37</xdr:row>
      <xdr:rowOff>126073</xdr:rowOff>
    </xdr:to>
    <xdr:sp macro="" textlink="">
      <xdr:nvSpPr>
        <xdr:cNvPr id="306" name="フローチャート : 判断 305"/>
        <xdr:cNvSpPr/>
      </xdr:nvSpPr>
      <xdr:spPr>
        <a:xfrm>
          <a:off x="8699500" y="636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142600</xdr:rowOff>
    </xdr:from>
    <xdr:ext cx="534377" cy="259045"/>
    <xdr:sp macro="" textlink="">
      <xdr:nvSpPr>
        <xdr:cNvPr id="307" name="テキスト ボックス 306"/>
        <xdr:cNvSpPr txBox="1"/>
      </xdr:nvSpPr>
      <xdr:spPr>
        <a:xfrm>
          <a:off x="8483111" y="614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1892</xdr:rowOff>
    </xdr:from>
    <xdr:to>
      <xdr:col>11</xdr:col>
      <xdr:colOff>307975</xdr:colOff>
      <xdr:row>39</xdr:row>
      <xdr:rowOff>5645</xdr:rowOff>
    </xdr:to>
    <xdr:cxnSp macro="">
      <xdr:nvCxnSpPr>
        <xdr:cNvPr id="308" name="直線コネクタ 307"/>
        <xdr:cNvCxnSpPr/>
      </xdr:nvCxnSpPr>
      <xdr:spPr>
        <a:xfrm flipV="1">
          <a:off x="6972300" y="6688442"/>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53686</xdr:rowOff>
    </xdr:from>
    <xdr:to>
      <xdr:col>11</xdr:col>
      <xdr:colOff>358775</xdr:colOff>
      <xdr:row>37</xdr:row>
      <xdr:rowOff>155286</xdr:rowOff>
    </xdr:to>
    <xdr:sp macro="" textlink="">
      <xdr:nvSpPr>
        <xdr:cNvPr id="309" name="フローチャート : 判断 308"/>
        <xdr:cNvSpPr/>
      </xdr:nvSpPr>
      <xdr:spPr>
        <a:xfrm>
          <a:off x="7810500" y="639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363</xdr:rowOff>
    </xdr:from>
    <xdr:ext cx="534377" cy="259045"/>
    <xdr:sp macro="" textlink="">
      <xdr:nvSpPr>
        <xdr:cNvPr id="310" name="テキスト ボックス 309"/>
        <xdr:cNvSpPr txBox="1"/>
      </xdr:nvSpPr>
      <xdr:spPr>
        <a:xfrm>
          <a:off x="7594111" y="617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71107</xdr:rowOff>
    </xdr:from>
    <xdr:to>
      <xdr:col>10</xdr:col>
      <xdr:colOff>155575</xdr:colOff>
      <xdr:row>38</xdr:row>
      <xdr:rowOff>1257</xdr:rowOff>
    </xdr:to>
    <xdr:sp macro="" textlink="">
      <xdr:nvSpPr>
        <xdr:cNvPr id="311" name="フローチャート : 判断 310"/>
        <xdr:cNvSpPr/>
      </xdr:nvSpPr>
      <xdr:spPr>
        <a:xfrm>
          <a:off x="6921500" y="64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17784</xdr:rowOff>
    </xdr:from>
    <xdr:ext cx="534377" cy="259045"/>
    <xdr:sp macro="" textlink="">
      <xdr:nvSpPr>
        <xdr:cNvPr id="312" name="テキスト ボックス 311"/>
        <xdr:cNvSpPr txBox="1"/>
      </xdr:nvSpPr>
      <xdr:spPr>
        <a:xfrm>
          <a:off x="6705111" y="618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88757</xdr:rowOff>
    </xdr:from>
    <xdr:to>
      <xdr:col>15</xdr:col>
      <xdr:colOff>231775</xdr:colOff>
      <xdr:row>39</xdr:row>
      <xdr:rowOff>18907</xdr:rowOff>
    </xdr:to>
    <xdr:sp macro="" textlink="">
      <xdr:nvSpPr>
        <xdr:cNvPr id="318" name="円/楕円 317"/>
        <xdr:cNvSpPr/>
      </xdr:nvSpPr>
      <xdr:spPr>
        <a:xfrm>
          <a:off x="10426700" y="660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3684</xdr:rowOff>
    </xdr:from>
    <xdr:ext cx="534377" cy="259045"/>
    <xdr:sp macro="" textlink="">
      <xdr:nvSpPr>
        <xdr:cNvPr id="319" name="補助費等該当値テキスト"/>
        <xdr:cNvSpPr txBox="1"/>
      </xdr:nvSpPr>
      <xdr:spPr>
        <a:xfrm>
          <a:off x="10528300" y="651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18,015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105569</xdr:rowOff>
    </xdr:from>
    <xdr:to>
      <xdr:col>14</xdr:col>
      <xdr:colOff>79375</xdr:colOff>
      <xdr:row>39</xdr:row>
      <xdr:rowOff>35719</xdr:rowOff>
    </xdr:to>
    <xdr:sp macro="" textlink="">
      <xdr:nvSpPr>
        <xdr:cNvPr id="320" name="円/楕円 319"/>
        <xdr:cNvSpPr/>
      </xdr:nvSpPr>
      <xdr:spPr>
        <a:xfrm>
          <a:off x="9588500" y="662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26846</xdr:rowOff>
    </xdr:from>
    <xdr:ext cx="534377" cy="259045"/>
    <xdr:sp macro="" textlink="">
      <xdr:nvSpPr>
        <xdr:cNvPr id="321" name="テキスト ボックス 320"/>
        <xdr:cNvSpPr txBox="1"/>
      </xdr:nvSpPr>
      <xdr:spPr>
        <a:xfrm>
          <a:off x="9372111" y="671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107493</xdr:rowOff>
    </xdr:from>
    <xdr:to>
      <xdr:col>12</xdr:col>
      <xdr:colOff>561975</xdr:colOff>
      <xdr:row>39</xdr:row>
      <xdr:rowOff>37643</xdr:rowOff>
    </xdr:to>
    <xdr:sp macro="" textlink="">
      <xdr:nvSpPr>
        <xdr:cNvPr id="322" name="円/楕円 321"/>
        <xdr:cNvSpPr/>
      </xdr:nvSpPr>
      <xdr:spPr>
        <a:xfrm>
          <a:off x="8699500" y="662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28770</xdr:rowOff>
    </xdr:from>
    <xdr:ext cx="534377" cy="259045"/>
    <xdr:sp macro="" textlink="">
      <xdr:nvSpPr>
        <xdr:cNvPr id="323" name="テキスト ボックス 322"/>
        <xdr:cNvSpPr txBox="1"/>
      </xdr:nvSpPr>
      <xdr:spPr>
        <a:xfrm>
          <a:off x="8483111" y="671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122542</xdr:rowOff>
    </xdr:from>
    <xdr:to>
      <xdr:col>11</xdr:col>
      <xdr:colOff>358775</xdr:colOff>
      <xdr:row>39</xdr:row>
      <xdr:rowOff>52692</xdr:rowOff>
    </xdr:to>
    <xdr:sp macro="" textlink="">
      <xdr:nvSpPr>
        <xdr:cNvPr id="324" name="円/楕円 323"/>
        <xdr:cNvSpPr/>
      </xdr:nvSpPr>
      <xdr:spPr>
        <a:xfrm>
          <a:off x="7810500" y="663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43819</xdr:rowOff>
    </xdr:from>
    <xdr:ext cx="534377" cy="259045"/>
    <xdr:sp macro="" textlink="">
      <xdr:nvSpPr>
        <xdr:cNvPr id="325" name="テキスト ボックス 324"/>
        <xdr:cNvSpPr txBox="1"/>
      </xdr:nvSpPr>
      <xdr:spPr>
        <a:xfrm>
          <a:off x="7594111" y="673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126295</xdr:rowOff>
    </xdr:from>
    <xdr:to>
      <xdr:col>10</xdr:col>
      <xdr:colOff>155575</xdr:colOff>
      <xdr:row>39</xdr:row>
      <xdr:rowOff>56445</xdr:rowOff>
    </xdr:to>
    <xdr:sp macro="" textlink="">
      <xdr:nvSpPr>
        <xdr:cNvPr id="326" name="円/楕円 325"/>
        <xdr:cNvSpPr/>
      </xdr:nvSpPr>
      <xdr:spPr>
        <a:xfrm>
          <a:off x="6921500" y="66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47572</xdr:rowOff>
    </xdr:from>
    <xdr:ext cx="534377" cy="259045"/>
    <xdr:sp macro="" textlink="">
      <xdr:nvSpPr>
        <xdr:cNvPr id="327" name="テキスト ボックス 326"/>
        <xdr:cNvSpPr txBox="1"/>
      </xdr:nvSpPr>
      <xdr:spPr>
        <a:xfrm>
          <a:off x="6705111" y="673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85561</xdr:rowOff>
    </xdr:from>
    <xdr:to>
      <xdr:col>15</xdr:col>
      <xdr:colOff>180975</xdr:colOff>
      <xdr:row>58</xdr:row>
      <xdr:rowOff>90656</xdr:rowOff>
    </xdr:to>
    <xdr:cxnSp macro="">
      <xdr:nvCxnSpPr>
        <xdr:cNvPr id="354" name="直線コネクタ 353"/>
        <xdr:cNvCxnSpPr/>
      </xdr:nvCxnSpPr>
      <xdr:spPr>
        <a:xfrm>
          <a:off x="9639300" y="10029661"/>
          <a:ext cx="838200" cy="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85561</xdr:rowOff>
    </xdr:from>
    <xdr:to>
      <xdr:col>14</xdr:col>
      <xdr:colOff>28575</xdr:colOff>
      <xdr:row>58</xdr:row>
      <xdr:rowOff>106281</xdr:rowOff>
    </xdr:to>
    <xdr:cxnSp macro="">
      <xdr:nvCxnSpPr>
        <xdr:cNvPr id="357" name="直線コネクタ 356"/>
        <xdr:cNvCxnSpPr/>
      </xdr:nvCxnSpPr>
      <xdr:spPr>
        <a:xfrm flipV="1">
          <a:off x="8750300" y="10029661"/>
          <a:ext cx="889000" cy="2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28316</xdr:rowOff>
    </xdr:from>
    <xdr:to>
      <xdr:col>14</xdr:col>
      <xdr:colOff>79375</xdr:colOff>
      <xdr:row>58</xdr:row>
      <xdr:rowOff>129916</xdr:rowOff>
    </xdr:to>
    <xdr:sp macro="" textlink="">
      <xdr:nvSpPr>
        <xdr:cNvPr id="358" name="フローチャート : 判断 357"/>
        <xdr:cNvSpPr/>
      </xdr:nvSpPr>
      <xdr:spPr>
        <a:xfrm>
          <a:off x="9588500" y="99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146443</xdr:rowOff>
    </xdr:from>
    <xdr:ext cx="534377" cy="259045"/>
    <xdr:sp macro="" textlink="">
      <xdr:nvSpPr>
        <xdr:cNvPr id="359" name="テキスト ボックス 358"/>
        <xdr:cNvSpPr txBox="1"/>
      </xdr:nvSpPr>
      <xdr:spPr>
        <a:xfrm>
          <a:off x="9372111" y="974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99679</xdr:rowOff>
    </xdr:from>
    <xdr:to>
      <xdr:col>12</xdr:col>
      <xdr:colOff>511175</xdr:colOff>
      <xdr:row>58</xdr:row>
      <xdr:rowOff>106281</xdr:rowOff>
    </xdr:to>
    <xdr:cxnSp macro="">
      <xdr:nvCxnSpPr>
        <xdr:cNvPr id="360" name="直線コネクタ 359"/>
        <xdr:cNvCxnSpPr/>
      </xdr:nvCxnSpPr>
      <xdr:spPr>
        <a:xfrm>
          <a:off x="7861300" y="10043779"/>
          <a:ext cx="889000" cy="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30418</xdr:rowOff>
    </xdr:from>
    <xdr:to>
      <xdr:col>12</xdr:col>
      <xdr:colOff>561975</xdr:colOff>
      <xdr:row>58</xdr:row>
      <xdr:rowOff>132018</xdr:rowOff>
    </xdr:to>
    <xdr:sp macro="" textlink="">
      <xdr:nvSpPr>
        <xdr:cNvPr id="361" name="フローチャート : 判断 360"/>
        <xdr:cNvSpPr/>
      </xdr:nvSpPr>
      <xdr:spPr>
        <a:xfrm>
          <a:off x="8699500" y="99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148545</xdr:rowOff>
    </xdr:from>
    <xdr:ext cx="534377" cy="259045"/>
    <xdr:sp macro="" textlink="">
      <xdr:nvSpPr>
        <xdr:cNvPr id="362" name="テキスト ボックス 361"/>
        <xdr:cNvSpPr txBox="1"/>
      </xdr:nvSpPr>
      <xdr:spPr>
        <a:xfrm>
          <a:off x="8483111" y="974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94045</xdr:rowOff>
    </xdr:from>
    <xdr:to>
      <xdr:col>11</xdr:col>
      <xdr:colOff>307975</xdr:colOff>
      <xdr:row>58</xdr:row>
      <xdr:rowOff>99679</xdr:rowOff>
    </xdr:to>
    <xdr:cxnSp macro="">
      <xdr:nvCxnSpPr>
        <xdr:cNvPr id="363" name="直線コネクタ 362"/>
        <xdr:cNvCxnSpPr/>
      </xdr:nvCxnSpPr>
      <xdr:spPr>
        <a:xfrm>
          <a:off x="6972300" y="10038145"/>
          <a:ext cx="889000" cy="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42376</xdr:rowOff>
    </xdr:from>
    <xdr:to>
      <xdr:col>11</xdr:col>
      <xdr:colOff>358775</xdr:colOff>
      <xdr:row>58</xdr:row>
      <xdr:rowOff>143976</xdr:rowOff>
    </xdr:to>
    <xdr:sp macro="" textlink="">
      <xdr:nvSpPr>
        <xdr:cNvPr id="364" name="フローチャート : 判断 363"/>
        <xdr:cNvSpPr/>
      </xdr:nvSpPr>
      <xdr:spPr>
        <a:xfrm>
          <a:off x="7810500" y="998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160503</xdr:rowOff>
    </xdr:from>
    <xdr:ext cx="534377" cy="259045"/>
    <xdr:sp macro="" textlink="">
      <xdr:nvSpPr>
        <xdr:cNvPr id="365" name="テキスト ボックス 364"/>
        <xdr:cNvSpPr txBox="1"/>
      </xdr:nvSpPr>
      <xdr:spPr>
        <a:xfrm>
          <a:off x="7594111" y="976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45403</xdr:rowOff>
    </xdr:from>
    <xdr:to>
      <xdr:col>10</xdr:col>
      <xdr:colOff>155575</xdr:colOff>
      <xdr:row>58</xdr:row>
      <xdr:rowOff>147003</xdr:rowOff>
    </xdr:to>
    <xdr:sp macro="" textlink="">
      <xdr:nvSpPr>
        <xdr:cNvPr id="366" name="フローチャート : 判断 365"/>
        <xdr:cNvSpPr/>
      </xdr:nvSpPr>
      <xdr:spPr>
        <a:xfrm>
          <a:off x="6921500" y="998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138130</xdr:rowOff>
    </xdr:from>
    <xdr:ext cx="534377" cy="259045"/>
    <xdr:sp macro="" textlink="">
      <xdr:nvSpPr>
        <xdr:cNvPr id="367" name="テキスト ボックス 366"/>
        <xdr:cNvSpPr txBox="1"/>
      </xdr:nvSpPr>
      <xdr:spPr>
        <a:xfrm>
          <a:off x="6705111" y="1008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39856</xdr:rowOff>
    </xdr:from>
    <xdr:to>
      <xdr:col>15</xdr:col>
      <xdr:colOff>231775</xdr:colOff>
      <xdr:row>58</xdr:row>
      <xdr:rowOff>141456</xdr:rowOff>
    </xdr:to>
    <xdr:sp macro="" textlink="">
      <xdr:nvSpPr>
        <xdr:cNvPr id="373" name="円/楕円 372"/>
        <xdr:cNvSpPr/>
      </xdr:nvSpPr>
      <xdr:spPr>
        <a:xfrm>
          <a:off x="10426700" y="998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160633</xdr:rowOff>
    </xdr:from>
    <xdr:ext cx="534377" cy="259045"/>
    <xdr:sp macro="" textlink="">
      <xdr:nvSpPr>
        <xdr:cNvPr id="374" name="普通建設事業費該当値テキスト"/>
        <xdr:cNvSpPr txBox="1"/>
      </xdr:nvSpPr>
      <xdr:spPr>
        <a:xfrm>
          <a:off x="10528300" y="99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53,635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34761</xdr:rowOff>
    </xdr:from>
    <xdr:to>
      <xdr:col>14</xdr:col>
      <xdr:colOff>79375</xdr:colOff>
      <xdr:row>58</xdr:row>
      <xdr:rowOff>136361</xdr:rowOff>
    </xdr:to>
    <xdr:sp macro="" textlink="">
      <xdr:nvSpPr>
        <xdr:cNvPr id="375" name="円/楕円 374"/>
        <xdr:cNvSpPr/>
      </xdr:nvSpPr>
      <xdr:spPr>
        <a:xfrm>
          <a:off x="9588500" y="997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127488</xdr:rowOff>
    </xdr:from>
    <xdr:ext cx="534377" cy="259045"/>
    <xdr:sp macro="" textlink="">
      <xdr:nvSpPr>
        <xdr:cNvPr id="376" name="テキスト ボックス 375"/>
        <xdr:cNvSpPr txBox="1"/>
      </xdr:nvSpPr>
      <xdr:spPr>
        <a:xfrm>
          <a:off x="9372111" y="1007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59,207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55481</xdr:rowOff>
    </xdr:from>
    <xdr:to>
      <xdr:col>12</xdr:col>
      <xdr:colOff>561975</xdr:colOff>
      <xdr:row>58</xdr:row>
      <xdr:rowOff>157081</xdr:rowOff>
    </xdr:to>
    <xdr:sp macro="" textlink="">
      <xdr:nvSpPr>
        <xdr:cNvPr id="377" name="円/楕円 376"/>
        <xdr:cNvSpPr/>
      </xdr:nvSpPr>
      <xdr:spPr>
        <a:xfrm>
          <a:off x="8699500" y="99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148208</xdr:rowOff>
    </xdr:from>
    <xdr:ext cx="534377" cy="259045"/>
    <xdr:sp macro="" textlink="">
      <xdr:nvSpPr>
        <xdr:cNvPr id="378" name="テキスト ボックス 377"/>
        <xdr:cNvSpPr txBox="1"/>
      </xdr:nvSpPr>
      <xdr:spPr>
        <a:xfrm>
          <a:off x="8483111" y="100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48879</xdr:rowOff>
    </xdr:from>
    <xdr:to>
      <xdr:col>11</xdr:col>
      <xdr:colOff>358775</xdr:colOff>
      <xdr:row>58</xdr:row>
      <xdr:rowOff>150479</xdr:rowOff>
    </xdr:to>
    <xdr:sp macro="" textlink="">
      <xdr:nvSpPr>
        <xdr:cNvPr id="379" name="円/楕円 378"/>
        <xdr:cNvSpPr/>
      </xdr:nvSpPr>
      <xdr:spPr>
        <a:xfrm>
          <a:off x="7810500" y="999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141606</xdr:rowOff>
    </xdr:from>
    <xdr:ext cx="534377" cy="259045"/>
    <xdr:sp macro="" textlink="">
      <xdr:nvSpPr>
        <xdr:cNvPr id="380" name="テキスト ボックス 379"/>
        <xdr:cNvSpPr txBox="1"/>
      </xdr:nvSpPr>
      <xdr:spPr>
        <a:xfrm>
          <a:off x="7594111" y="100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43245</xdr:rowOff>
    </xdr:from>
    <xdr:to>
      <xdr:col>10</xdr:col>
      <xdr:colOff>155575</xdr:colOff>
      <xdr:row>58</xdr:row>
      <xdr:rowOff>144845</xdr:rowOff>
    </xdr:to>
    <xdr:sp macro="" textlink="">
      <xdr:nvSpPr>
        <xdr:cNvPr id="381" name="円/楕円 380"/>
        <xdr:cNvSpPr/>
      </xdr:nvSpPr>
      <xdr:spPr>
        <a:xfrm>
          <a:off x="6921500" y="99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161372</xdr:rowOff>
    </xdr:from>
    <xdr:ext cx="534377" cy="259045"/>
    <xdr:sp macro="" textlink="">
      <xdr:nvSpPr>
        <xdr:cNvPr id="382" name="テキスト ボックス 381"/>
        <xdr:cNvSpPr txBox="1"/>
      </xdr:nvSpPr>
      <xdr:spPr>
        <a:xfrm>
          <a:off x="6705111" y="976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170560</xdr:rowOff>
    </xdr:from>
    <xdr:to>
      <xdr:col>15</xdr:col>
      <xdr:colOff>180975</xdr:colOff>
      <xdr:row>79</xdr:row>
      <xdr:rowOff>23803</xdr:rowOff>
    </xdr:to>
    <xdr:cxnSp macro="">
      <xdr:nvCxnSpPr>
        <xdr:cNvPr id="411" name="直線コネクタ 410"/>
        <xdr:cNvCxnSpPr/>
      </xdr:nvCxnSpPr>
      <xdr:spPr>
        <a:xfrm flipV="1">
          <a:off x="9639300" y="13543660"/>
          <a:ext cx="838200" cy="2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129502</xdr:rowOff>
    </xdr:from>
    <xdr:to>
      <xdr:col>14</xdr:col>
      <xdr:colOff>79375</xdr:colOff>
      <xdr:row>79</xdr:row>
      <xdr:rowOff>59652</xdr:rowOff>
    </xdr:to>
    <xdr:sp macro="" textlink="">
      <xdr:nvSpPr>
        <xdr:cNvPr id="414" name="フローチャート : 判断 413"/>
        <xdr:cNvSpPr/>
      </xdr:nvSpPr>
      <xdr:spPr>
        <a:xfrm>
          <a:off x="9588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76179</xdr:rowOff>
    </xdr:from>
    <xdr:ext cx="534377" cy="259045"/>
    <xdr:sp macro="" textlink="">
      <xdr:nvSpPr>
        <xdr:cNvPr id="415" name="テキスト ボックス 414"/>
        <xdr:cNvSpPr txBox="1"/>
      </xdr:nvSpPr>
      <xdr:spPr>
        <a:xfrm>
          <a:off x="9372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119760</xdr:rowOff>
    </xdr:from>
    <xdr:to>
      <xdr:col>15</xdr:col>
      <xdr:colOff>231775</xdr:colOff>
      <xdr:row>79</xdr:row>
      <xdr:rowOff>49910</xdr:rowOff>
    </xdr:to>
    <xdr:sp macro="" textlink="">
      <xdr:nvSpPr>
        <xdr:cNvPr id="421" name="円/楕円 420"/>
        <xdr:cNvSpPr/>
      </xdr:nvSpPr>
      <xdr:spPr>
        <a:xfrm>
          <a:off x="10426700" y="1349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92191</xdr:rowOff>
    </xdr:from>
    <xdr:ext cx="534377" cy="259045"/>
    <xdr:sp macro="" textlink="">
      <xdr:nvSpPr>
        <xdr:cNvPr id="422" name="普通建設事業費 （ うち新規整備　）該当値テキスト"/>
        <xdr:cNvSpPr txBox="1"/>
      </xdr:nvSpPr>
      <xdr:spPr>
        <a:xfrm>
          <a:off x="10528300" y="134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35,701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144453</xdr:rowOff>
    </xdr:from>
    <xdr:to>
      <xdr:col>14</xdr:col>
      <xdr:colOff>79375</xdr:colOff>
      <xdr:row>79</xdr:row>
      <xdr:rowOff>74603</xdr:rowOff>
    </xdr:to>
    <xdr:sp macro="" textlink="">
      <xdr:nvSpPr>
        <xdr:cNvPr id="423" name="円/楕円 422"/>
        <xdr:cNvSpPr/>
      </xdr:nvSpPr>
      <xdr:spPr>
        <a:xfrm>
          <a:off x="9588500" y="135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65730</xdr:rowOff>
    </xdr:from>
    <xdr:ext cx="534377" cy="259045"/>
    <xdr:sp macro="" textlink="">
      <xdr:nvSpPr>
        <xdr:cNvPr id="424" name="テキスト ボックス 423"/>
        <xdr:cNvSpPr txBox="1"/>
      </xdr:nvSpPr>
      <xdr:spPr>
        <a:xfrm>
          <a:off x="9372111" y="1361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78009</xdr:rowOff>
    </xdr:from>
    <xdr:to>
      <xdr:col>15</xdr:col>
      <xdr:colOff>180975</xdr:colOff>
      <xdr:row>98</xdr:row>
      <xdr:rowOff>115812</xdr:rowOff>
    </xdr:to>
    <xdr:cxnSp macro="">
      <xdr:nvCxnSpPr>
        <xdr:cNvPr id="453" name="直線コネクタ 452"/>
        <xdr:cNvCxnSpPr/>
      </xdr:nvCxnSpPr>
      <xdr:spPr>
        <a:xfrm>
          <a:off x="9639300" y="16708659"/>
          <a:ext cx="838200" cy="20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6" name="フローチャート : 判断 455"/>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7" name="テキスト ボックス 456"/>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65012</xdr:rowOff>
    </xdr:from>
    <xdr:to>
      <xdr:col>15</xdr:col>
      <xdr:colOff>231775</xdr:colOff>
      <xdr:row>98</xdr:row>
      <xdr:rowOff>166612</xdr:rowOff>
    </xdr:to>
    <xdr:sp macro="" textlink="">
      <xdr:nvSpPr>
        <xdr:cNvPr id="463" name="円/楕円 462"/>
        <xdr:cNvSpPr/>
      </xdr:nvSpPr>
      <xdr:spPr>
        <a:xfrm>
          <a:off x="10426700" y="1686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151389</xdr:rowOff>
    </xdr:from>
    <xdr:ext cx="534377" cy="259045"/>
    <xdr:sp macro="" textlink="">
      <xdr:nvSpPr>
        <xdr:cNvPr id="464" name="普通建設事業費 （ うち更新整備　）該当値テキスト"/>
        <xdr:cNvSpPr txBox="1"/>
      </xdr:nvSpPr>
      <xdr:spPr>
        <a:xfrm>
          <a:off x="10528300" y="167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13,135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27209</xdr:rowOff>
    </xdr:from>
    <xdr:to>
      <xdr:col>14</xdr:col>
      <xdr:colOff>79375</xdr:colOff>
      <xdr:row>97</xdr:row>
      <xdr:rowOff>128809</xdr:rowOff>
    </xdr:to>
    <xdr:sp macro="" textlink="">
      <xdr:nvSpPr>
        <xdr:cNvPr id="465" name="円/楕円 464"/>
        <xdr:cNvSpPr/>
      </xdr:nvSpPr>
      <xdr:spPr>
        <a:xfrm>
          <a:off x="9588500" y="1665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145336</xdr:rowOff>
    </xdr:from>
    <xdr:ext cx="534377" cy="259045"/>
    <xdr:sp macro="" textlink="">
      <xdr:nvSpPr>
        <xdr:cNvPr id="466" name="テキスト ボックス 465"/>
        <xdr:cNvSpPr txBox="1"/>
      </xdr:nvSpPr>
      <xdr:spPr>
        <a:xfrm>
          <a:off x="9372111" y="164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129893</xdr:rowOff>
    </xdr:from>
    <xdr:to>
      <xdr:col>23</xdr:col>
      <xdr:colOff>517525</xdr:colOff>
      <xdr:row>38</xdr:row>
      <xdr:rowOff>139700</xdr:rowOff>
    </xdr:to>
    <xdr:cxnSp macro="">
      <xdr:nvCxnSpPr>
        <xdr:cNvPr id="493" name="直線コネクタ 492"/>
        <xdr:cNvCxnSpPr/>
      </xdr:nvCxnSpPr>
      <xdr:spPr>
        <a:xfrm>
          <a:off x="15481300" y="6644993"/>
          <a:ext cx="8382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129893</xdr:rowOff>
    </xdr:from>
    <xdr:to>
      <xdr:col>22</xdr:col>
      <xdr:colOff>365125</xdr:colOff>
      <xdr:row>38</xdr:row>
      <xdr:rowOff>135594</xdr:rowOff>
    </xdr:to>
    <xdr:cxnSp macro="">
      <xdr:nvCxnSpPr>
        <xdr:cNvPr id="496" name="直線コネクタ 495"/>
        <xdr:cNvCxnSpPr/>
      </xdr:nvCxnSpPr>
      <xdr:spPr>
        <a:xfrm flipV="1">
          <a:off x="14592300" y="6644993"/>
          <a:ext cx="889000" cy="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71120</xdr:rowOff>
    </xdr:from>
    <xdr:to>
      <xdr:col>22</xdr:col>
      <xdr:colOff>415925</xdr:colOff>
      <xdr:row>39</xdr:row>
      <xdr:rowOff>1270</xdr:rowOff>
    </xdr:to>
    <xdr:sp macro="" textlink="">
      <xdr:nvSpPr>
        <xdr:cNvPr id="497" name="フローチャート : 判断 496"/>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17796</xdr:rowOff>
    </xdr:from>
    <xdr:ext cx="469744" cy="259045"/>
    <xdr:sp macro="" textlink="">
      <xdr:nvSpPr>
        <xdr:cNvPr id="498" name="テキスト ボックス 497"/>
        <xdr:cNvSpPr txBox="1"/>
      </xdr:nvSpPr>
      <xdr:spPr>
        <a:xfrm>
          <a:off x="15246427" y="63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135375</xdr:rowOff>
    </xdr:from>
    <xdr:to>
      <xdr:col>21</xdr:col>
      <xdr:colOff>161925</xdr:colOff>
      <xdr:row>38</xdr:row>
      <xdr:rowOff>135594</xdr:rowOff>
    </xdr:to>
    <xdr:cxnSp macro="">
      <xdr:nvCxnSpPr>
        <xdr:cNvPr id="499" name="直線コネクタ 498"/>
        <xdr:cNvCxnSpPr/>
      </xdr:nvCxnSpPr>
      <xdr:spPr>
        <a:xfrm>
          <a:off x="13703300" y="6650475"/>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69798</xdr:rowOff>
    </xdr:from>
    <xdr:to>
      <xdr:col>21</xdr:col>
      <xdr:colOff>212725</xdr:colOff>
      <xdr:row>38</xdr:row>
      <xdr:rowOff>171398</xdr:rowOff>
    </xdr:to>
    <xdr:sp macro="" textlink="">
      <xdr:nvSpPr>
        <xdr:cNvPr id="500" name="フローチャート : 判断 499"/>
        <xdr:cNvSpPr/>
      </xdr:nvSpPr>
      <xdr:spPr>
        <a:xfrm>
          <a:off x="14541500" y="658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16475</xdr:rowOff>
    </xdr:from>
    <xdr:ext cx="469744" cy="259045"/>
    <xdr:sp macro="" textlink="">
      <xdr:nvSpPr>
        <xdr:cNvPr id="501" name="テキスト ボックス 500"/>
        <xdr:cNvSpPr txBox="1"/>
      </xdr:nvSpPr>
      <xdr:spPr>
        <a:xfrm>
          <a:off x="14357427" y="636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130830</xdr:rowOff>
    </xdr:from>
    <xdr:to>
      <xdr:col>19</xdr:col>
      <xdr:colOff>644525</xdr:colOff>
      <xdr:row>38</xdr:row>
      <xdr:rowOff>135375</xdr:rowOff>
    </xdr:to>
    <xdr:cxnSp macro="">
      <xdr:nvCxnSpPr>
        <xdr:cNvPr id="502" name="直線コネクタ 501"/>
        <xdr:cNvCxnSpPr/>
      </xdr:nvCxnSpPr>
      <xdr:spPr>
        <a:xfrm>
          <a:off x="12814300" y="6645930"/>
          <a:ext cx="8890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66890</xdr:rowOff>
    </xdr:from>
    <xdr:to>
      <xdr:col>20</xdr:col>
      <xdr:colOff>9525</xdr:colOff>
      <xdr:row>38</xdr:row>
      <xdr:rowOff>168490</xdr:rowOff>
    </xdr:to>
    <xdr:sp macro="" textlink="">
      <xdr:nvSpPr>
        <xdr:cNvPr id="503" name="フローチャート : 判断 502"/>
        <xdr:cNvSpPr/>
      </xdr:nvSpPr>
      <xdr:spPr>
        <a:xfrm>
          <a:off x="13652500" y="65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13567</xdr:rowOff>
    </xdr:from>
    <xdr:ext cx="469744" cy="259045"/>
    <xdr:sp macro="" textlink="">
      <xdr:nvSpPr>
        <xdr:cNvPr id="504" name="テキスト ボックス 503"/>
        <xdr:cNvSpPr txBox="1"/>
      </xdr:nvSpPr>
      <xdr:spPr>
        <a:xfrm>
          <a:off x="13468427" y="635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71929</xdr:rowOff>
    </xdr:from>
    <xdr:to>
      <xdr:col>18</xdr:col>
      <xdr:colOff>492125</xdr:colOff>
      <xdr:row>39</xdr:row>
      <xdr:rowOff>2079</xdr:rowOff>
    </xdr:to>
    <xdr:sp macro="" textlink="">
      <xdr:nvSpPr>
        <xdr:cNvPr id="505" name="フローチャート : 判断 504"/>
        <xdr:cNvSpPr/>
      </xdr:nvSpPr>
      <xdr:spPr>
        <a:xfrm>
          <a:off x="12763500" y="658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18606</xdr:rowOff>
    </xdr:from>
    <xdr:ext cx="469744" cy="259045"/>
    <xdr:sp macro="" textlink="">
      <xdr:nvSpPr>
        <xdr:cNvPr id="506" name="テキスト ボックス 505"/>
        <xdr:cNvSpPr txBox="1"/>
      </xdr:nvSpPr>
      <xdr:spPr>
        <a:xfrm>
          <a:off x="12579427" y="636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2" name="円/楕円 51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249299" cy="259045"/>
    <xdr:sp macro="" textlink="">
      <xdr:nvSpPr>
        <xdr:cNvPr id="513" name="災害復旧事業費該当値テキスト"/>
        <xdr:cNvSpPr txBox="1"/>
      </xdr:nvSpPr>
      <xdr:spPr>
        <a:xfrm>
          <a:off x="16370300" y="6559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79093</xdr:rowOff>
    </xdr:from>
    <xdr:to>
      <xdr:col>22</xdr:col>
      <xdr:colOff>415925</xdr:colOff>
      <xdr:row>39</xdr:row>
      <xdr:rowOff>9243</xdr:rowOff>
    </xdr:to>
    <xdr:sp macro="" textlink="">
      <xdr:nvSpPr>
        <xdr:cNvPr id="514" name="円/楕円 513"/>
        <xdr:cNvSpPr/>
      </xdr:nvSpPr>
      <xdr:spPr>
        <a:xfrm>
          <a:off x="15430500" y="659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370</xdr:rowOff>
    </xdr:from>
    <xdr:ext cx="469744" cy="259045"/>
    <xdr:sp macro="" textlink="">
      <xdr:nvSpPr>
        <xdr:cNvPr id="515" name="テキスト ボックス 514"/>
        <xdr:cNvSpPr txBox="1"/>
      </xdr:nvSpPr>
      <xdr:spPr>
        <a:xfrm>
          <a:off x="15246427" y="668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84794</xdr:rowOff>
    </xdr:from>
    <xdr:to>
      <xdr:col>21</xdr:col>
      <xdr:colOff>212725</xdr:colOff>
      <xdr:row>39</xdr:row>
      <xdr:rowOff>14944</xdr:rowOff>
    </xdr:to>
    <xdr:sp macro="" textlink="">
      <xdr:nvSpPr>
        <xdr:cNvPr id="516" name="円/楕円 515"/>
        <xdr:cNvSpPr/>
      </xdr:nvSpPr>
      <xdr:spPr>
        <a:xfrm>
          <a:off x="14541500" y="659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6071</xdr:rowOff>
    </xdr:from>
    <xdr:ext cx="378565" cy="259045"/>
    <xdr:sp macro="" textlink="">
      <xdr:nvSpPr>
        <xdr:cNvPr id="517" name="テキスト ボックス 516"/>
        <xdr:cNvSpPr txBox="1"/>
      </xdr:nvSpPr>
      <xdr:spPr>
        <a:xfrm>
          <a:off x="14403017" y="669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84575</xdr:rowOff>
    </xdr:from>
    <xdr:to>
      <xdr:col>20</xdr:col>
      <xdr:colOff>9525</xdr:colOff>
      <xdr:row>39</xdr:row>
      <xdr:rowOff>14725</xdr:rowOff>
    </xdr:to>
    <xdr:sp macro="" textlink="">
      <xdr:nvSpPr>
        <xdr:cNvPr id="518" name="円/楕円 517"/>
        <xdr:cNvSpPr/>
      </xdr:nvSpPr>
      <xdr:spPr>
        <a:xfrm>
          <a:off x="13652500" y="65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5852</xdr:rowOff>
    </xdr:from>
    <xdr:ext cx="378565" cy="259045"/>
    <xdr:sp macro="" textlink="">
      <xdr:nvSpPr>
        <xdr:cNvPr id="519" name="テキスト ボックス 518"/>
        <xdr:cNvSpPr txBox="1"/>
      </xdr:nvSpPr>
      <xdr:spPr>
        <a:xfrm>
          <a:off x="13514017" y="6692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80030</xdr:rowOff>
    </xdr:from>
    <xdr:to>
      <xdr:col>18</xdr:col>
      <xdr:colOff>492125</xdr:colOff>
      <xdr:row>39</xdr:row>
      <xdr:rowOff>10180</xdr:rowOff>
    </xdr:to>
    <xdr:sp macro="" textlink="">
      <xdr:nvSpPr>
        <xdr:cNvPr id="520" name="円/楕円 519"/>
        <xdr:cNvSpPr/>
      </xdr:nvSpPr>
      <xdr:spPr>
        <a:xfrm>
          <a:off x="12763500" y="659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1307</xdr:rowOff>
    </xdr:from>
    <xdr:ext cx="469744" cy="259045"/>
    <xdr:sp macro="" textlink="">
      <xdr:nvSpPr>
        <xdr:cNvPr id="521" name="テキスト ボックス 520"/>
        <xdr:cNvSpPr txBox="1"/>
      </xdr:nvSpPr>
      <xdr:spPr>
        <a:xfrm>
          <a:off x="12579427" y="66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4" name="テキスト ボックス 583"/>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594" name="直線コネクタ 593"/>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595"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596" name="直線コネクタ 595"/>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597"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598" name="直線コネクタ 597"/>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120010</xdr:rowOff>
    </xdr:from>
    <xdr:to>
      <xdr:col>23</xdr:col>
      <xdr:colOff>517525</xdr:colOff>
      <xdr:row>78</xdr:row>
      <xdr:rowOff>128259</xdr:rowOff>
    </xdr:to>
    <xdr:cxnSp macro="">
      <xdr:nvCxnSpPr>
        <xdr:cNvPr id="599" name="直線コネクタ 598"/>
        <xdr:cNvCxnSpPr/>
      </xdr:nvCxnSpPr>
      <xdr:spPr>
        <a:xfrm flipV="1">
          <a:off x="15481300" y="13493110"/>
          <a:ext cx="8382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0"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1" name="フローチャート : 判断 600"/>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128259</xdr:rowOff>
    </xdr:from>
    <xdr:to>
      <xdr:col>22</xdr:col>
      <xdr:colOff>365125</xdr:colOff>
      <xdr:row>78</xdr:row>
      <xdr:rowOff>135048</xdr:rowOff>
    </xdr:to>
    <xdr:cxnSp macro="">
      <xdr:nvCxnSpPr>
        <xdr:cNvPr id="602" name="直線コネクタ 601"/>
        <xdr:cNvCxnSpPr/>
      </xdr:nvCxnSpPr>
      <xdr:spPr>
        <a:xfrm flipV="1">
          <a:off x="14592300" y="13501359"/>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165150</xdr:rowOff>
    </xdr:from>
    <xdr:to>
      <xdr:col>22</xdr:col>
      <xdr:colOff>415925</xdr:colOff>
      <xdr:row>78</xdr:row>
      <xdr:rowOff>95300</xdr:rowOff>
    </xdr:to>
    <xdr:sp macro="" textlink="">
      <xdr:nvSpPr>
        <xdr:cNvPr id="603" name="フローチャート : 判断 602"/>
        <xdr:cNvSpPr/>
      </xdr:nvSpPr>
      <xdr:spPr>
        <a:xfrm>
          <a:off x="15430500" y="133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111827</xdr:rowOff>
    </xdr:from>
    <xdr:ext cx="534377" cy="259045"/>
    <xdr:sp macro="" textlink="">
      <xdr:nvSpPr>
        <xdr:cNvPr id="604" name="テキスト ボックス 603"/>
        <xdr:cNvSpPr txBox="1"/>
      </xdr:nvSpPr>
      <xdr:spPr>
        <a:xfrm>
          <a:off x="15214111" y="1314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134263</xdr:rowOff>
    </xdr:from>
    <xdr:to>
      <xdr:col>21</xdr:col>
      <xdr:colOff>161925</xdr:colOff>
      <xdr:row>78</xdr:row>
      <xdr:rowOff>135048</xdr:rowOff>
    </xdr:to>
    <xdr:cxnSp macro="">
      <xdr:nvCxnSpPr>
        <xdr:cNvPr id="605" name="直線コネクタ 604"/>
        <xdr:cNvCxnSpPr/>
      </xdr:nvCxnSpPr>
      <xdr:spPr>
        <a:xfrm>
          <a:off x="13703300" y="13507363"/>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165764</xdr:rowOff>
    </xdr:from>
    <xdr:to>
      <xdr:col>21</xdr:col>
      <xdr:colOff>212725</xdr:colOff>
      <xdr:row>78</xdr:row>
      <xdr:rowOff>95914</xdr:rowOff>
    </xdr:to>
    <xdr:sp macro="" textlink="">
      <xdr:nvSpPr>
        <xdr:cNvPr id="606" name="フローチャート : 判断 605"/>
        <xdr:cNvSpPr/>
      </xdr:nvSpPr>
      <xdr:spPr>
        <a:xfrm>
          <a:off x="14541500" y="1336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112441</xdr:rowOff>
    </xdr:from>
    <xdr:ext cx="534377" cy="259045"/>
    <xdr:sp macro="" textlink="">
      <xdr:nvSpPr>
        <xdr:cNvPr id="607" name="テキスト ボックス 606"/>
        <xdr:cNvSpPr txBox="1"/>
      </xdr:nvSpPr>
      <xdr:spPr>
        <a:xfrm>
          <a:off x="14325111" y="131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127402</xdr:rowOff>
    </xdr:from>
    <xdr:to>
      <xdr:col>19</xdr:col>
      <xdr:colOff>644525</xdr:colOff>
      <xdr:row>78</xdr:row>
      <xdr:rowOff>134263</xdr:rowOff>
    </xdr:to>
    <xdr:cxnSp macro="">
      <xdr:nvCxnSpPr>
        <xdr:cNvPr id="608" name="直線コネクタ 607"/>
        <xdr:cNvCxnSpPr/>
      </xdr:nvCxnSpPr>
      <xdr:spPr>
        <a:xfrm>
          <a:off x="12814300" y="13500502"/>
          <a:ext cx="889000" cy="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165218</xdr:rowOff>
    </xdr:from>
    <xdr:to>
      <xdr:col>20</xdr:col>
      <xdr:colOff>9525</xdr:colOff>
      <xdr:row>78</xdr:row>
      <xdr:rowOff>95368</xdr:rowOff>
    </xdr:to>
    <xdr:sp macro="" textlink="">
      <xdr:nvSpPr>
        <xdr:cNvPr id="609" name="フローチャート : 判断 608"/>
        <xdr:cNvSpPr/>
      </xdr:nvSpPr>
      <xdr:spPr>
        <a:xfrm>
          <a:off x="13652500" y="133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111895</xdr:rowOff>
    </xdr:from>
    <xdr:ext cx="534377" cy="259045"/>
    <xdr:sp macro="" textlink="">
      <xdr:nvSpPr>
        <xdr:cNvPr id="610" name="テキスト ボックス 609"/>
        <xdr:cNvSpPr txBox="1"/>
      </xdr:nvSpPr>
      <xdr:spPr>
        <a:xfrm>
          <a:off x="13436111" y="1314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160844</xdr:rowOff>
    </xdr:from>
    <xdr:to>
      <xdr:col>18</xdr:col>
      <xdr:colOff>492125</xdr:colOff>
      <xdr:row>78</xdr:row>
      <xdr:rowOff>90994</xdr:rowOff>
    </xdr:to>
    <xdr:sp macro="" textlink="">
      <xdr:nvSpPr>
        <xdr:cNvPr id="611" name="フローチャート : 判断 610"/>
        <xdr:cNvSpPr/>
      </xdr:nvSpPr>
      <xdr:spPr>
        <a:xfrm>
          <a:off x="12763500" y="1336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107521</xdr:rowOff>
    </xdr:from>
    <xdr:ext cx="534377" cy="259045"/>
    <xdr:sp macro="" textlink="">
      <xdr:nvSpPr>
        <xdr:cNvPr id="612" name="テキスト ボックス 611"/>
        <xdr:cNvSpPr txBox="1"/>
      </xdr:nvSpPr>
      <xdr:spPr>
        <a:xfrm>
          <a:off x="12547111" y="1313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69210</xdr:rowOff>
    </xdr:from>
    <xdr:to>
      <xdr:col>23</xdr:col>
      <xdr:colOff>568325</xdr:colOff>
      <xdr:row>78</xdr:row>
      <xdr:rowOff>170810</xdr:rowOff>
    </xdr:to>
    <xdr:sp macro="" textlink="">
      <xdr:nvSpPr>
        <xdr:cNvPr id="618" name="円/楕円 617"/>
        <xdr:cNvSpPr/>
      </xdr:nvSpPr>
      <xdr:spPr>
        <a:xfrm>
          <a:off x="16268700" y="1344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155587</xdr:rowOff>
    </xdr:from>
    <xdr:ext cx="534377" cy="259045"/>
    <xdr:sp macro="" textlink="">
      <xdr:nvSpPr>
        <xdr:cNvPr id="619" name="公債費該当値テキスト"/>
        <xdr:cNvSpPr txBox="1"/>
      </xdr:nvSpPr>
      <xdr:spPr>
        <a:xfrm>
          <a:off x="16370300" y="1335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25,168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77459</xdr:rowOff>
    </xdr:from>
    <xdr:to>
      <xdr:col>22</xdr:col>
      <xdr:colOff>415925</xdr:colOff>
      <xdr:row>79</xdr:row>
      <xdr:rowOff>7609</xdr:rowOff>
    </xdr:to>
    <xdr:sp macro="" textlink="">
      <xdr:nvSpPr>
        <xdr:cNvPr id="620" name="円/楕円 619"/>
        <xdr:cNvSpPr/>
      </xdr:nvSpPr>
      <xdr:spPr>
        <a:xfrm>
          <a:off x="15430500" y="1345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170186</xdr:rowOff>
    </xdr:from>
    <xdr:ext cx="534377" cy="259045"/>
    <xdr:sp macro="" textlink="">
      <xdr:nvSpPr>
        <xdr:cNvPr id="621" name="テキスト ボックス 620"/>
        <xdr:cNvSpPr txBox="1"/>
      </xdr:nvSpPr>
      <xdr:spPr>
        <a:xfrm>
          <a:off x="15214111" y="1354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84248</xdr:rowOff>
    </xdr:from>
    <xdr:to>
      <xdr:col>21</xdr:col>
      <xdr:colOff>212725</xdr:colOff>
      <xdr:row>79</xdr:row>
      <xdr:rowOff>14398</xdr:rowOff>
    </xdr:to>
    <xdr:sp macro="" textlink="">
      <xdr:nvSpPr>
        <xdr:cNvPr id="622" name="円/楕円 621"/>
        <xdr:cNvSpPr/>
      </xdr:nvSpPr>
      <xdr:spPr>
        <a:xfrm>
          <a:off x="14541500" y="134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5525</xdr:rowOff>
    </xdr:from>
    <xdr:ext cx="534377" cy="259045"/>
    <xdr:sp macro="" textlink="">
      <xdr:nvSpPr>
        <xdr:cNvPr id="623" name="テキスト ボックス 622"/>
        <xdr:cNvSpPr txBox="1"/>
      </xdr:nvSpPr>
      <xdr:spPr>
        <a:xfrm>
          <a:off x="14325111" y="135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83463</xdr:rowOff>
    </xdr:from>
    <xdr:to>
      <xdr:col>20</xdr:col>
      <xdr:colOff>9525</xdr:colOff>
      <xdr:row>79</xdr:row>
      <xdr:rowOff>13613</xdr:rowOff>
    </xdr:to>
    <xdr:sp macro="" textlink="">
      <xdr:nvSpPr>
        <xdr:cNvPr id="624" name="円/楕円 623"/>
        <xdr:cNvSpPr/>
      </xdr:nvSpPr>
      <xdr:spPr>
        <a:xfrm>
          <a:off x="13652500" y="134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4740</xdr:rowOff>
    </xdr:from>
    <xdr:ext cx="534377" cy="259045"/>
    <xdr:sp macro="" textlink="">
      <xdr:nvSpPr>
        <xdr:cNvPr id="625" name="テキスト ボックス 624"/>
        <xdr:cNvSpPr txBox="1"/>
      </xdr:nvSpPr>
      <xdr:spPr>
        <a:xfrm>
          <a:off x="13436111" y="1354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76602</xdr:rowOff>
    </xdr:from>
    <xdr:to>
      <xdr:col>18</xdr:col>
      <xdr:colOff>492125</xdr:colOff>
      <xdr:row>79</xdr:row>
      <xdr:rowOff>6752</xdr:rowOff>
    </xdr:to>
    <xdr:sp macro="" textlink="">
      <xdr:nvSpPr>
        <xdr:cNvPr id="626" name="円/楕円 625"/>
        <xdr:cNvSpPr/>
      </xdr:nvSpPr>
      <xdr:spPr>
        <a:xfrm>
          <a:off x="12763500" y="1344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169329</xdr:rowOff>
    </xdr:from>
    <xdr:ext cx="534377" cy="259045"/>
    <xdr:sp macro="" textlink="">
      <xdr:nvSpPr>
        <xdr:cNvPr id="627" name="テキスト ボックス 626"/>
        <xdr:cNvSpPr txBox="1"/>
      </xdr:nvSpPr>
      <xdr:spPr>
        <a:xfrm>
          <a:off x="12547111" y="1354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8" name="直線コネクタ 63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9" name="テキスト ボックス 63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0" name="直線コネクタ 63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1" name="テキスト ボックス 64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2" name="直線コネクタ 64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3" name="テキスト ボックス 64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4" name="直線コネクタ 64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5" name="テキスト ボックス 64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49" name="直線コネクタ 648"/>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0"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1" name="直線コネクタ 650"/>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2"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3" name="直線コネクタ 652"/>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116784</xdr:rowOff>
    </xdr:from>
    <xdr:to>
      <xdr:col>23</xdr:col>
      <xdr:colOff>517525</xdr:colOff>
      <xdr:row>98</xdr:row>
      <xdr:rowOff>120596</xdr:rowOff>
    </xdr:to>
    <xdr:cxnSp macro="">
      <xdr:nvCxnSpPr>
        <xdr:cNvPr id="654" name="直線コネクタ 653"/>
        <xdr:cNvCxnSpPr/>
      </xdr:nvCxnSpPr>
      <xdr:spPr>
        <a:xfrm>
          <a:off x="15481300" y="16918884"/>
          <a:ext cx="838200" cy="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55"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56" name="フローチャート : 判断 655"/>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116784</xdr:rowOff>
    </xdr:from>
    <xdr:to>
      <xdr:col>22</xdr:col>
      <xdr:colOff>365125</xdr:colOff>
      <xdr:row>98</xdr:row>
      <xdr:rowOff>126327</xdr:rowOff>
    </xdr:to>
    <xdr:cxnSp macro="">
      <xdr:nvCxnSpPr>
        <xdr:cNvPr id="657" name="直線コネクタ 656"/>
        <xdr:cNvCxnSpPr/>
      </xdr:nvCxnSpPr>
      <xdr:spPr>
        <a:xfrm flipV="1">
          <a:off x="14592300" y="16918884"/>
          <a:ext cx="889000" cy="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49400</xdr:rowOff>
    </xdr:from>
    <xdr:to>
      <xdr:col>22</xdr:col>
      <xdr:colOff>415925</xdr:colOff>
      <xdr:row>98</xdr:row>
      <xdr:rowOff>151000</xdr:rowOff>
    </xdr:to>
    <xdr:sp macro="" textlink="">
      <xdr:nvSpPr>
        <xdr:cNvPr id="658" name="フローチャート : 判断 657"/>
        <xdr:cNvSpPr/>
      </xdr:nvSpPr>
      <xdr:spPr>
        <a:xfrm>
          <a:off x="15430500" y="168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167527</xdr:rowOff>
    </xdr:from>
    <xdr:ext cx="534377" cy="259045"/>
    <xdr:sp macro="" textlink="">
      <xdr:nvSpPr>
        <xdr:cNvPr id="659" name="テキスト ボックス 658"/>
        <xdr:cNvSpPr txBox="1"/>
      </xdr:nvSpPr>
      <xdr:spPr>
        <a:xfrm>
          <a:off x="15214111" y="1662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125413</xdr:rowOff>
    </xdr:from>
    <xdr:to>
      <xdr:col>21</xdr:col>
      <xdr:colOff>161925</xdr:colOff>
      <xdr:row>98</xdr:row>
      <xdr:rowOff>126327</xdr:rowOff>
    </xdr:to>
    <xdr:cxnSp macro="">
      <xdr:nvCxnSpPr>
        <xdr:cNvPr id="660" name="直線コネクタ 659"/>
        <xdr:cNvCxnSpPr/>
      </xdr:nvCxnSpPr>
      <xdr:spPr>
        <a:xfrm>
          <a:off x="13703300" y="1692751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43538</xdr:rowOff>
    </xdr:from>
    <xdr:to>
      <xdr:col>21</xdr:col>
      <xdr:colOff>212725</xdr:colOff>
      <xdr:row>98</xdr:row>
      <xdr:rowOff>145138</xdr:rowOff>
    </xdr:to>
    <xdr:sp macro="" textlink="">
      <xdr:nvSpPr>
        <xdr:cNvPr id="661" name="フローチャート : 判断 660"/>
        <xdr:cNvSpPr/>
      </xdr:nvSpPr>
      <xdr:spPr>
        <a:xfrm>
          <a:off x="14541500" y="168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161665</xdr:rowOff>
    </xdr:from>
    <xdr:ext cx="534377" cy="259045"/>
    <xdr:sp macro="" textlink="">
      <xdr:nvSpPr>
        <xdr:cNvPr id="662" name="テキスト ボックス 661"/>
        <xdr:cNvSpPr txBox="1"/>
      </xdr:nvSpPr>
      <xdr:spPr>
        <a:xfrm>
          <a:off x="14325111" y="166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125413</xdr:rowOff>
    </xdr:from>
    <xdr:to>
      <xdr:col>19</xdr:col>
      <xdr:colOff>644525</xdr:colOff>
      <xdr:row>98</xdr:row>
      <xdr:rowOff>125419</xdr:rowOff>
    </xdr:to>
    <xdr:cxnSp macro="">
      <xdr:nvCxnSpPr>
        <xdr:cNvPr id="663" name="直線コネクタ 662"/>
        <xdr:cNvCxnSpPr/>
      </xdr:nvCxnSpPr>
      <xdr:spPr>
        <a:xfrm flipV="1">
          <a:off x="12814300" y="16927513"/>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27698</xdr:rowOff>
    </xdr:from>
    <xdr:to>
      <xdr:col>20</xdr:col>
      <xdr:colOff>9525</xdr:colOff>
      <xdr:row>98</xdr:row>
      <xdr:rowOff>129298</xdr:rowOff>
    </xdr:to>
    <xdr:sp macro="" textlink="">
      <xdr:nvSpPr>
        <xdr:cNvPr id="664" name="フローチャート : 判断 663"/>
        <xdr:cNvSpPr/>
      </xdr:nvSpPr>
      <xdr:spPr>
        <a:xfrm>
          <a:off x="13652500" y="1682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145825</xdr:rowOff>
    </xdr:from>
    <xdr:ext cx="534377" cy="259045"/>
    <xdr:sp macro="" textlink="">
      <xdr:nvSpPr>
        <xdr:cNvPr id="665" name="テキスト ボックス 664"/>
        <xdr:cNvSpPr txBox="1"/>
      </xdr:nvSpPr>
      <xdr:spPr>
        <a:xfrm>
          <a:off x="13436111" y="166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52329</xdr:rowOff>
    </xdr:from>
    <xdr:to>
      <xdr:col>18</xdr:col>
      <xdr:colOff>492125</xdr:colOff>
      <xdr:row>98</xdr:row>
      <xdr:rowOff>153929</xdr:rowOff>
    </xdr:to>
    <xdr:sp macro="" textlink="">
      <xdr:nvSpPr>
        <xdr:cNvPr id="666" name="フローチャート : 判断 665"/>
        <xdr:cNvSpPr/>
      </xdr:nvSpPr>
      <xdr:spPr>
        <a:xfrm>
          <a:off x="12763500" y="1685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170456</xdr:rowOff>
    </xdr:from>
    <xdr:ext cx="534377" cy="259045"/>
    <xdr:sp macro="" textlink="">
      <xdr:nvSpPr>
        <xdr:cNvPr id="667" name="テキスト ボックス 666"/>
        <xdr:cNvSpPr txBox="1"/>
      </xdr:nvSpPr>
      <xdr:spPr>
        <a:xfrm>
          <a:off x="12547111" y="1662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69796</xdr:rowOff>
    </xdr:from>
    <xdr:to>
      <xdr:col>23</xdr:col>
      <xdr:colOff>568325</xdr:colOff>
      <xdr:row>98</xdr:row>
      <xdr:rowOff>171396</xdr:rowOff>
    </xdr:to>
    <xdr:sp macro="" textlink="">
      <xdr:nvSpPr>
        <xdr:cNvPr id="673" name="円/楕円 672"/>
        <xdr:cNvSpPr/>
      </xdr:nvSpPr>
      <xdr:spPr>
        <a:xfrm>
          <a:off x="16268700" y="1687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469744" cy="259045"/>
    <xdr:sp macro="" textlink="">
      <xdr:nvSpPr>
        <xdr:cNvPr id="674" name="積立金該当値テキスト"/>
        <xdr:cNvSpPr txBox="1"/>
      </xdr:nvSpPr>
      <xdr:spPr>
        <a:xfrm>
          <a:off x="16370300" y="1682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65984</xdr:rowOff>
    </xdr:from>
    <xdr:to>
      <xdr:col>22</xdr:col>
      <xdr:colOff>415925</xdr:colOff>
      <xdr:row>98</xdr:row>
      <xdr:rowOff>167584</xdr:rowOff>
    </xdr:to>
    <xdr:sp macro="" textlink="">
      <xdr:nvSpPr>
        <xdr:cNvPr id="675" name="円/楕円 674"/>
        <xdr:cNvSpPr/>
      </xdr:nvSpPr>
      <xdr:spPr>
        <a:xfrm>
          <a:off x="15430500" y="168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158711</xdr:rowOff>
    </xdr:from>
    <xdr:ext cx="534377" cy="259045"/>
    <xdr:sp macro="" textlink="">
      <xdr:nvSpPr>
        <xdr:cNvPr id="676" name="テキスト ボックス 675"/>
        <xdr:cNvSpPr txBox="1"/>
      </xdr:nvSpPr>
      <xdr:spPr>
        <a:xfrm>
          <a:off x="15214111" y="169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75527</xdr:rowOff>
    </xdr:from>
    <xdr:to>
      <xdr:col>21</xdr:col>
      <xdr:colOff>212725</xdr:colOff>
      <xdr:row>99</xdr:row>
      <xdr:rowOff>5677</xdr:rowOff>
    </xdr:to>
    <xdr:sp macro="" textlink="">
      <xdr:nvSpPr>
        <xdr:cNvPr id="677" name="円/楕円 676"/>
        <xdr:cNvSpPr/>
      </xdr:nvSpPr>
      <xdr:spPr>
        <a:xfrm>
          <a:off x="14541500" y="1687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168254</xdr:rowOff>
    </xdr:from>
    <xdr:ext cx="469744" cy="259045"/>
    <xdr:sp macro="" textlink="">
      <xdr:nvSpPr>
        <xdr:cNvPr id="678" name="テキスト ボックス 677"/>
        <xdr:cNvSpPr txBox="1"/>
      </xdr:nvSpPr>
      <xdr:spPr>
        <a:xfrm>
          <a:off x="14357427" y="1697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74613</xdr:rowOff>
    </xdr:from>
    <xdr:to>
      <xdr:col>20</xdr:col>
      <xdr:colOff>9525</xdr:colOff>
      <xdr:row>99</xdr:row>
      <xdr:rowOff>4763</xdr:rowOff>
    </xdr:to>
    <xdr:sp macro="" textlink="">
      <xdr:nvSpPr>
        <xdr:cNvPr id="679" name="円/楕円 678"/>
        <xdr:cNvSpPr/>
      </xdr:nvSpPr>
      <xdr:spPr>
        <a:xfrm>
          <a:off x="13652500" y="1687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167340</xdr:rowOff>
    </xdr:from>
    <xdr:ext cx="469744" cy="259045"/>
    <xdr:sp macro="" textlink="">
      <xdr:nvSpPr>
        <xdr:cNvPr id="680" name="テキスト ボックス 679"/>
        <xdr:cNvSpPr txBox="1"/>
      </xdr:nvSpPr>
      <xdr:spPr>
        <a:xfrm>
          <a:off x="13468427" y="1696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74619</xdr:rowOff>
    </xdr:from>
    <xdr:to>
      <xdr:col>18</xdr:col>
      <xdr:colOff>492125</xdr:colOff>
      <xdr:row>99</xdr:row>
      <xdr:rowOff>4769</xdr:rowOff>
    </xdr:to>
    <xdr:sp macro="" textlink="">
      <xdr:nvSpPr>
        <xdr:cNvPr id="681" name="円/楕円 680"/>
        <xdr:cNvSpPr/>
      </xdr:nvSpPr>
      <xdr:spPr>
        <a:xfrm>
          <a:off x="12763500" y="1687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167346</xdr:rowOff>
    </xdr:from>
    <xdr:ext cx="469744" cy="259045"/>
    <xdr:sp macro="" textlink="">
      <xdr:nvSpPr>
        <xdr:cNvPr id="682" name="テキスト ボックス 681"/>
        <xdr:cNvSpPr txBox="1"/>
      </xdr:nvSpPr>
      <xdr:spPr>
        <a:xfrm>
          <a:off x="12579427" y="16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3" name="直線コネクタ 69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4" name="テキスト ボックス 69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5" name="直線コネクタ 69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6" name="テキスト ボックス 69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7" name="直線コネクタ 69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8" name="テキスト ボックス 69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9" name="直線コネクタ 69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0" name="テキスト ボックス 69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1" name="直線コネクタ 70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2" name="テキスト ボックス 70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04" name="直線コネクタ 703"/>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6" name="直線コネクタ 70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07"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08" name="直線コネクタ 707"/>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122327</xdr:rowOff>
    </xdr:from>
    <xdr:to>
      <xdr:col>32</xdr:col>
      <xdr:colOff>187325</xdr:colOff>
      <xdr:row>38</xdr:row>
      <xdr:rowOff>126121</xdr:rowOff>
    </xdr:to>
    <xdr:cxnSp macro="">
      <xdr:nvCxnSpPr>
        <xdr:cNvPr id="709" name="直線コネクタ 708"/>
        <xdr:cNvCxnSpPr/>
      </xdr:nvCxnSpPr>
      <xdr:spPr>
        <a:xfrm flipV="1">
          <a:off x="21323300" y="6637427"/>
          <a:ext cx="8382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0"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1" name="フローチャート : 判断 710"/>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117846</xdr:rowOff>
    </xdr:from>
    <xdr:to>
      <xdr:col>31</xdr:col>
      <xdr:colOff>34925</xdr:colOff>
      <xdr:row>38</xdr:row>
      <xdr:rowOff>126121</xdr:rowOff>
    </xdr:to>
    <xdr:cxnSp macro="">
      <xdr:nvCxnSpPr>
        <xdr:cNvPr id="712" name="直線コネクタ 711"/>
        <xdr:cNvCxnSpPr/>
      </xdr:nvCxnSpPr>
      <xdr:spPr>
        <a:xfrm>
          <a:off x="20434300" y="6632946"/>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31979</xdr:rowOff>
    </xdr:from>
    <xdr:to>
      <xdr:col>31</xdr:col>
      <xdr:colOff>85725</xdr:colOff>
      <xdr:row>38</xdr:row>
      <xdr:rowOff>133579</xdr:rowOff>
    </xdr:to>
    <xdr:sp macro="" textlink="">
      <xdr:nvSpPr>
        <xdr:cNvPr id="713" name="フローチャート : 判断 712"/>
        <xdr:cNvSpPr/>
      </xdr:nvSpPr>
      <xdr:spPr>
        <a:xfrm>
          <a:off x="21272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150106</xdr:rowOff>
    </xdr:from>
    <xdr:ext cx="469744" cy="259045"/>
    <xdr:sp macro="" textlink="">
      <xdr:nvSpPr>
        <xdr:cNvPr id="714" name="テキスト ボックス 713"/>
        <xdr:cNvSpPr txBox="1"/>
      </xdr:nvSpPr>
      <xdr:spPr>
        <a:xfrm>
          <a:off x="21088427"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102941</xdr:rowOff>
    </xdr:from>
    <xdr:to>
      <xdr:col>29</xdr:col>
      <xdr:colOff>517525</xdr:colOff>
      <xdr:row>38</xdr:row>
      <xdr:rowOff>117846</xdr:rowOff>
    </xdr:to>
    <xdr:cxnSp macro="">
      <xdr:nvCxnSpPr>
        <xdr:cNvPr id="715" name="直線コネクタ 714"/>
        <xdr:cNvCxnSpPr/>
      </xdr:nvCxnSpPr>
      <xdr:spPr>
        <a:xfrm>
          <a:off x="19545300" y="6618041"/>
          <a:ext cx="8890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11862</xdr:rowOff>
    </xdr:from>
    <xdr:to>
      <xdr:col>29</xdr:col>
      <xdr:colOff>568325</xdr:colOff>
      <xdr:row>38</xdr:row>
      <xdr:rowOff>113462</xdr:rowOff>
    </xdr:to>
    <xdr:sp macro="" textlink="">
      <xdr:nvSpPr>
        <xdr:cNvPr id="716" name="フローチャート : 判断 715"/>
        <xdr:cNvSpPr/>
      </xdr:nvSpPr>
      <xdr:spPr>
        <a:xfrm>
          <a:off x="20383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129989</xdr:rowOff>
    </xdr:from>
    <xdr:ext cx="469744" cy="259045"/>
    <xdr:sp macro="" textlink="">
      <xdr:nvSpPr>
        <xdr:cNvPr id="717" name="テキスト ボックス 716"/>
        <xdr:cNvSpPr txBox="1"/>
      </xdr:nvSpPr>
      <xdr:spPr>
        <a:xfrm>
          <a:off x="20199427"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97729</xdr:rowOff>
    </xdr:from>
    <xdr:to>
      <xdr:col>28</xdr:col>
      <xdr:colOff>314325</xdr:colOff>
      <xdr:row>38</xdr:row>
      <xdr:rowOff>102941</xdr:rowOff>
    </xdr:to>
    <xdr:cxnSp macro="">
      <xdr:nvCxnSpPr>
        <xdr:cNvPr id="718" name="直線コネクタ 717"/>
        <xdr:cNvCxnSpPr/>
      </xdr:nvCxnSpPr>
      <xdr:spPr>
        <a:xfrm>
          <a:off x="18656300" y="6612829"/>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21189</xdr:rowOff>
    </xdr:from>
    <xdr:to>
      <xdr:col>28</xdr:col>
      <xdr:colOff>365125</xdr:colOff>
      <xdr:row>38</xdr:row>
      <xdr:rowOff>122789</xdr:rowOff>
    </xdr:to>
    <xdr:sp macro="" textlink="">
      <xdr:nvSpPr>
        <xdr:cNvPr id="719" name="フローチャート : 判断 718"/>
        <xdr:cNvSpPr/>
      </xdr:nvSpPr>
      <xdr:spPr>
        <a:xfrm>
          <a:off x="19494500" y="653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139316</xdr:rowOff>
    </xdr:from>
    <xdr:ext cx="469744" cy="259045"/>
    <xdr:sp macro="" textlink="">
      <xdr:nvSpPr>
        <xdr:cNvPr id="720" name="テキスト ボックス 719"/>
        <xdr:cNvSpPr txBox="1"/>
      </xdr:nvSpPr>
      <xdr:spPr>
        <a:xfrm>
          <a:off x="19310427" y="631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23840</xdr:rowOff>
    </xdr:from>
    <xdr:to>
      <xdr:col>27</xdr:col>
      <xdr:colOff>161925</xdr:colOff>
      <xdr:row>38</xdr:row>
      <xdr:rowOff>125440</xdr:rowOff>
    </xdr:to>
    <xdr:sp macro="" textlink="">
      <xdr:nvSpPr>
        <xdr:cNvPr id="721" name="フローチャート : 判断 720"/>
        <xdr:cNvSpPr/>
      </xdr:nvSpPr>
      <xdr:spPr>
        <a:xfrm>
          <a:off x="18605500" y="653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141967</xdr:rowOff>
    </xdr:from>
    <xdr:ext cx="469744" cy="259045"/>
    <xdr:sp macro="" textlink="">
      <xdr:nvSpPr>
        <xdr:cNvPr id="722" name="テキスト ボックス 721"/>
        <xdr:cNvSpPr txBox="1"/>
      </xdr:nvSpPr>
      <xdr:spPr>
        <a:xfrm>
          <a:off x="18421427" y="631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3" name="テキスト ボックス 72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4" name="テキスト ボックス 72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5" name="テキスト ボックス 72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6" name="テキスト ボックス 72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7" name="テキスト ボックス 72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71527</xdr:rowOff>
    </xdr:from>
    <xdr:to>
      <xdr:col>32</xdr:col>
      <xdr:colOff>238125</xdr:colOff>
      <xdr:row>39</xdr:row>
      <xdr:rowOff>1677</xdr:rowOff>
    </xdr:to>
    <xdr:sp macro="" textlink="">
      <xdr:nvSpPr>
        <xdr:cNvPr id="728" name="円/楕円 727"/>
        <xdr:cNvSpPr/>
      </xdr:nvSpPr>
      <xdr:spPr>
        <a:xfrm>
          <a:off x="221107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160871</xdr:rowOff>
    </xdr:from>
    <xdr:ext cx="378565" cy="259045"/>
    <xdr:sp macro="" textlink="">
      <xdr:nvSpPr>
        <xdr:cNvPr id="729" name="投資及び出資金該当値テキスト"/>
        <xdr:cNvSpPr txBox="1"/>
      </xdr:nvSpPr>
      <xdr:spPr>
        <a:xfrm>
          <a:off x="22212300" y="6504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75321</xdr:rowOff>
    </xdr:from>
    <xdr:to>
      <xdr:col>31</xdr:col>
      <xdr:colOff>85725</xdr:colOff>
      <xdr:row>39</xdr:row>
      <xdr:rowOff>5471</xdr:rowOff>
    </xdr:to>
    <xdr:sp macro="" textlink="">
      <xdr:nvSpPr>
        <xdr:cNvPr id="730" name="円/楕円 729"/>
        <xdr:cNvSpPr/>
      </xdr:nvSpPr>
      <xdr:spPr>
        <a:xfrm>
          <a:off x="21272500" y="659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168048</xdr:rowOff>
    </xdr:from>
    <xdr:ext cx="378565" cy="259045"/>
    <xdr:sp macro="" textlink="">
      <xdr:nvSpPr>
        <xdr:cNvPr id="731" name="テキスト ボックス 730"/>
        <xdr:cNvSpPr txBox="1"/>
      </xdr:nvSpPr>
      <xdr:spPr>
        <a:xfrm>
          <a:off x="21134017" y="6683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67046</xdr:rowOff>
    </xdr:from>
    <xdr:to>
      <xdr:col>29</xdr:col>
      <xdr:colOff>568325</xdr:colOff>
      <xdr:row>38</xdr:row>
      <xdr:rowOff>168646</xdr:rowOff>
    </xdr:to>
    <xdr:sp macro="" textlink="">
      <xdr:nvSpPr>
        <xdr:cNvPr id="732" name="円/楕円 731"/>
        <xdr:cNvSpPr/>
      </xdr:nvSpPr>
      <xdr:spPr>
        <a:xfrm>
          <a:off x="20383500" y="658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159773</xdr:rowOff>
    </xdr:from>
    <xdr:ext cx="378565" cy="259045"/>
    <xdr:sp macro="" textlink="">
      <xdr:nvSpPr>
        <xdr:cNvPr id="733" name="テキスト ボックス 732"/>
        <xdr:cNvSpPr txBox="1"/>
      </xdr:nvSpPr>
      <xdr:spPr>
        <a:xfrm>
          <a:off x="20245017" y="6674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52141</xdr:rowOff>
    </xdr:from>
    <xdr:to>
      <xdr:col>28</xdr:col>
      <xdr:colOff>365125</xdr:colOff>
      <xdr:row>38</xdr:row>
      <xdr:rowOff>153741</xdr:rowOff>
    </xdr:to>
    <xdr:sp macro="" textlink="">
      <xdr:nvSpPr>
        <xdr:cNvPr id="734" name="円/楕円 733"/>
        <xdr:cNvSpPr/>
      </xdr:nvSpPr>
      <xdr:spPr>
        <a:xfrm>
          <a:off x="19494500" y="656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144868</xdr:rowOff>
    </xdr:from>
    <xdr:ext cx="378565" cy="259045"/>
    <xdr:sp macro="" textlink="">
      <xdr:nvSpPr>
        <xdr:cNvPr id="735" name="テキスト ボックス 734"/>
        <xdr:cNvSpPr txBox="1"/>
      </xdr:nvSpPr>
      <xdr:spPr>
        <a:xfrm>
          <a:off x="19356017" y="665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46929</xdr:rowOff>
    </xdr:from>
    <xdr:to>
      <xdr:col>27</xdr:col>
      <xdr:colOff>161925</xdr:colOff>
      <xdr:row>38</xdr:row>
      <xdr:rowOff>148529</xdr:rowOff>
    </xdr:to>
    <xdr:sp macro="" textlink="">
      <xdr:nvSpPr>
        <xdr:cNvPr id="736" name="円/楕円 735"/>
        <xdr:cNvSpPr/>
      </xdr:nvSpPr>
      <xdr:spPr>
        <a:xfrm>
          <a:off x="18605500" y="656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139656</xdr:rowOff>
    </xdr:from>
    <xdr:ext cx="378565" cy="259045"/>
    <xdr:sp macro="" textlink="">
      <xdr:nvSpPr>
        <xdr:cNvPr id="737" name="テキスト ボックス 736"/>
        <xdr:cNvSpPr txBox="1"/>
      </xdr:nvSpPr>
      <xdr:spPr>
        <a:xfrm>
          <a:off x="18467017" y="665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8" name="正方形/長方形 73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9" name="正方形/長方形 73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0" name="正方形/長方形 73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1" name="正方形/長方形 74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2" name="正方形/長方形 74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3" name="正方形/長方形 74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4" name="正方形/長方形 74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5" name="正方形/長方形 74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6" name="テキスト ボックス 74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7" name="直線コネクタ 74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8" name="直線コネクタ 74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9" name="テキスト ボックス 74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0" name="直線コネクタ 74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1" name="テキスト ボックス 75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2" name="直線コネクタ 75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3" name="テキスト ボックス 75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4" name="直線コネクタ 75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5" name="テキスト ボックス 75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6" name="直線コネクタ 75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7" name="テキスト ボックス 75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8" name="直線コネクタ 75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9" name="テキスト ボックス 75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1" name="直線コネクタ 760"/>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3" name="直線コネクタ 76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64"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65" name="直線コネクタ 764"/>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27286</xdr:rowOff>
    </xdr:from>
    <xdr:to>
      <xdr:col>32</xdr:col>
      <xdr:colOff>187325</xdr:colOff>
      <xdr:row>59</xdr:row>
      <xdr:rowOff>27286</xdr:rowOff>
    </xdr:to>
    <xdr:cxnSp macro="">
      <xdr:nvCxnSpPr>
        <xdr:cNvPr id="766" name="直線コネクタ 765"/>
        <xdr:cNvCxnSpPr/>
      </xdr:nvCxnSpPr>
      <xdr:spPr>
        <a:xfrm>
          <a:off x="21323300" y="101428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67"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68" name="フローチャート : 判断 767"/>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27286</xdr:rowOff>
    </xdr:from>
    <xdr:to>
      <xdr:col>31</xdr:col>
      <xdr:colOff>34925</xdr:colOff>
      <xdr:row>59</xdr:row>
      <xdr:rowOff>29210</xdr:rowOff>
    </xdr:to>
    <xdr:cxnSp macro="">
      <xdr:nvCxnSpPr>
        <xdr:cNvPr id="769" name="直線コネクタ 768"/>
        <xdr:cNvCxnSpPr/>
      </xdr:nvCxnSpPr>
      <xdr:spPr>
        <a:xfrm flipV="1">
          <a:off x="20434300" y="10142836"/>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77870</xdr:rowOff>
    </xdr:from>
    <xdr:to>
      <xdr:col>31</xdr:col>
      <xdr:colOff>85725</xdr:colOff>
      <xdr:row>59</xdr:row>
      <xdr:rowOff>8020</xdr:rowOff>
    </xdr:to>
    <xdr:sp macro="" textlink="">
      <xdr:nvSpPr>
        <xdr:cNvPr id="770" name="フローチャート : 判断 769"/>
        <xdr:cNvSpPr/>
      </xdr:nvSpPr>
      <xdr:spPr>
        <a:xfrm>
          <a:off x="21272500" y="1002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24547</xdr:rowOff>
    </xdr:from>
    <xdr:ext cx="469744" cy="259045"/>
    <xdr:sp macro="" textlink="">
      <xdr:nvSpPr>
        <xdr:cNvPr id="771" name="テキスト ボックス 770"/>
        <xdr:cNvSpPr txBox="1"/>
      </xdr:nvSpPr>
      <xdr:spPr>
        <a:xfrm>
          <a:off x="21088427" y="979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29210</xdr:rowOff>
    </xdr:from>
    <xdr:to>
      <xdr:col>29</xdr:col>
      <xdr:colOff>517525</xdr:colOff>
      <xdr:row>59</xdr:row>
      <xdr:rowOff>33020</xdr:rowOff>
    </xdr:to>
    <xdr:cxnSp macro="">
      <xdr:nvCxnSpPr>
        <xdr:cNvPr id="772" name="直線コネクタ 771"/>
        <xdr:cNvCxnSpPr/>
      </xdr:nvCxnSpPr>
      <xdr:spPr>
        <a:xfrm flipV="1">
          <a:off x="19545300" y="10144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42513</xdr:rowOff>
    </xdr:from>
    <xdr:to>
      <xdr:col>29</xdr:col>
      <xdr:colOff>568325</xdr:colOff>
      <xdr:row>58</xdr:row>
      <xdr:rowOff>144113</xdr:rowOff>
    </xdr:to>
    <xdr:sp macro="" textlink="">
      <xdr:nvSpPr>
        <xdr:cNvPr id="773" name="フローチャート : 判断 772"/>
        <xdr:cNvSpPr/>
      </xdr:nvSpPr>
      <xdr:spPr>
        <a:xfrm>
          <a:off x="20383500" y="998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160640</xdr:rowOff>
    </xdr:from>
    <xdr:ext cx="469744" cy="259045"/>
    <xdr:sp macro="" textlink="">
      <xdr:nvSpPr>
        <xdr:cNvPr id="774" name="テキスト ボックス 773"/>
        <xdr:cNvSpPr txBox="1"/>
      </xdr:nvSpPr>
      <xdr:spPr>
        <a:xfrm>
          <a:off x="20199427" y="976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32734</xdr:rowOff>
    </xdr:from>
    <xdr:to>
      <xdr:col>28</xdr:col>
      <xdr:colOff>314325</xdr:colOff>
      <xdr:row>59</xdr:row>
      <xdr:rowOff>33020</xdr:rowOff>
    </xdr:to>
    <xdr:cxnSp macro="">
      <xdr:nvCxnSpPr>
        <xdr:cNvPr id="775" name="直線コネクタ 774"/>
        <xdr:cNvCxnSpPr/>
      </xdr:nvCxnSpPr>
      <xdr:spPr>
        <a:xfrm>
          <a:off x="18656300" y="10148284"/>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45047</xdr:rowOff>
    </xdr:from>
    <xdr:to>
      <xdr:col>28</xdr:col>
      <xdr:colOff>365125</xdr:colOff>
      <xdr:row>58</xdr:row>
      <xdr:rowOff>146647</xdr:rowOff>
    </xdr:to>
    <xdr:sp macro="" textlink="">
      <xdr:nvSpPr>
        <xdr:cNvPr id="776" name="フローチャート : 判断 775"/>
        <xdr:cNvSpPr/>
      </xdr:nvSpPr>
      <xdr:spPr>
        <a:xfrm>
          <a:off x="19494500" y="998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163174</xdr:rowOff>
    </xdr:from>
    <xdr:ext cx="469744" cy="259045"/>
    <xdr:sp macro="" textlink="">
      <xdr:nvSpPr>
        <xdr:cNvPr id="777" name="テキスト ボックス 776"/>
        <xdr:cNvSpPr txBox="1"/>
      </xdr:nvSpPr>
      <xdr:spPr>
        <a:xfrm>
          <a:off x="19310427" y="976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31674</xdr:rowOff>
    </xdr:from>
    <xdr:to>
      <xdr:col>27</xdr:col>
      <xdr:colOff>161925</xdr:colOff>
      <xdr:row>58</xdr:row>
      <xdr:rowOff>133274</xdr:rowOff>
    </xdr:to>
    <xdr:sp macro="" textlink="">
      <xdr:nvSpPr>
        <xdr:cNvPr id="778" name="フローチャート : 判断 777"/>
        <xdr:cNvSpPr/>
      </xdr:nvSpPr>
      <xdr:spPr>
        <a:xfrm>
          <a:off x="18605500" y="997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149801</xdr:rowOff>
    </xdr:from>
    <xdr:ext cx="469744" cy="259045"/>
    <xdr:sp macro="" textlink="">
      <xdr:nvSpPr>
        <xdr:cNvPr id="779" name="テキスト ボックス 778"/>
        <xdr:cNvSpPr txBox="1"/>
      </xdr:nvSpPr>
      <xdr:spPr>
        <a:xfrm>
          <a:off x="18421427" y="97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0" name="テキスト ボックス 77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1" name="テキスト ボックス 78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2" name="テキスト ボックス 78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3" name="テキスト ボックス 78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4" name="テキスト ボックス 78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147936</xdr:rowOff>
    </xdr:from>
    <xdr:to>
      <xdr:col>32</xdr:col>
      <xdr:colOff>238125</xdr:colOff>
      <xdr:row>59</xdr:row>
      <xdr:rowOff>78086</xdr:rowOff>
    </xdr:to>
    <xdr:sp macro="" textlink="">
      <xdr:nvSpPr>
        <xdr:cNvPr id="785" name="円/楕円 784"/>
        <xdr:cNvSpPr/>
      </xdr:nvSpPr>
      <xdr:spPr>
        <a:xfrm>
          <a:off x="22110700" y="1009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62863</xdr:rowOff>
    </xdr:from>
    <xdr:ext cx="378565" cy="259045"/>
    <xdr:sp macro="" textlink="">
      <xdr:nvSpPr>
        <xdr:cNvPr id="786" name="貸付金該当値テキスト"/>
        <xdr:cNvSpPr txBox="1"/>
      </xdr:nvSpPr>
      <xdr:spPr>
        <a:xfrm>
          <a:off x="22212300" y="10006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147936</xdr:rowOff>
    </xdr:from>
    <xdr:to>
      <xdr:col>31</xdr:col>
      <xdr:colOff>85725</xdr:colOff>
      <xdr:row>59</xdr:row>
      <xdr:rowOff>78086</xdr:rowOff>
    </xdr:to>
    <xdr:sp macro="" textlink="">
      <xdr:nvSpPr>
        <xdr:cNvPr id="787" name="円/楕円 786"/>
        <xdr:cNvSpPr/>
      </xdr:nvSpPr>
      <xdr:spPr>
        <a:xfrm>
          <a:off x="21272500" y="1009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69213</xdr:rowOff>
    </xdr:from>
    <xdr:ext cx="378565" cy="259045"/>
    <xdr:sp macro="" textlink="">
      <xdr:nvSpPr>
        <xdr:cNvPr id="788" name="テキスト ボックス 787"/>
        <xdr:cNvSpPr txBox="1"/>
      </xdr:nvSpPr>
      <xdr:spPr>
        <a:xfrm>
          <a:off x="21134017" y="10184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149860</xdr:rowOff>
    </xdr:from>
    <xdr:to>
      <xdr:col>29</xdr:col>
      <xdr:colOff>568325</xdr:colOff>
      <xdr:row>59</xdr:row>
      <xdr:rowOff>80010</xdr:rowOff>
    </xdr:to>
    <xdr:sp macro="" textlink="">
      <xdr:nvSpPr>
        <xdr:cNvPr id="789" name="円/楕円 788"/>
        <xdr:cNvSpPr/>
      </xdr:nvSpPr>
      <xdr:spPr>
        <a:xfrm>
          <a:off x="20383500" y="100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71137</xdr:rowOff>
    </xdr:from>
    <xdr:ext cx="378565" cy="259045"/>
    <xdr:sp macro="" textlink="">
      <xdr:nvSpPr>
        <xdr:cNvPr id="790" name="テキスト ボックス 789"/>
        <xdr:cNvSpPr txBox="1"/>
      </xdr:nvSpPr>
      <xdr:spPr>
        <a:xfrm>
          <a:off x="20245017" y="10186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153670</xdr:rowOff>
    </xdr:from>
    <xdr:to>
      <xdr:col>28</xdr:col>
      <xdr:colOff>365125</xdr:colOff>
      <xdr:row>59</xdr:row>
      <xdr:rowOff>83820</xdr:rowOff>
    </xdr:to>
    <xdr:sp macro="" textlink="">
      <xdr:nvSpPr>
        <xdr:cNvPr id="791" name="円/楕円 790"/>
        <xdr:cNvSpPr/>
      </xdr:nvSpPr>
      <xdr:spPr>
        <a:xfrm>
          <a:off x="194945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74947</xdr:rowOff>
    </xdr:from>
    <xdr:ext cx="378565" cy="259045"/>
    <xdr:sp macro="" textlink="">
      <xdr:nvSpPr>
        <xdr:cNvPr id="792" name="テキスト ボックス 791"/>
        <xdr:cNvSpPr txBox="1"/>
      </xdr:nvSpPr>
      <xdr:spPr>
        <a:xfrm>
          <a:off x="19356017" y="1019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153384</xdr:rowOff>
    </xdr:from>
    <xdr:to>
      <xdr:col>27</xdr:col>
      <xdr:colOff>161925</xdr:colOff>
      <xdr:row>59</xdr:row>
      <xdr:rowOff>83534</xdr:rowOff>
    </xdr:to>
    <xdr:sp macro="" textlink="">
      <xdr:nvSpPr>
        <xdr:cNvPr id="793" name="円/楕円 792"/>
        <xdr:cNvSpPr/>
      </xdr:nvSpPr>
      <xdr:spPr>
        <a:xfrm>
          <a:off x="18605500" y="1009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74661</xdr:rowOff>
    </xdr:from>
    <xdr:ext cx="378565" cy="259045"/>
    <xdr:sp macro="" textlink="">
      <xdr:nvSpPr>
        <xdr:cNvPr id="794" name="テキスト ボックス 793"/>
        <xdr:cNvSpPr txBox="1"/>
      </xdr:nvSpPr>
      <xdr:spPr>
        <a:xfrm>
          <a:off x="18467017" y="10190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5" name="正方形/長方形 79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6" name="正方形/長方形 79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7" name="正方形/長方形 79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8" name="正方形/長方形 79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9" name="正方形/長方形 79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0" name="正方形/長方形 79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1" name="正方形/長方形 80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2" name="正方形/長方形 80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3" name="テキスト ボックス 80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4" name="直線コネクタ 80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5" name="テキスト ボックス 80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6" name="直線コネクタ 80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7" name="テキスト ボックス 80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8" name="直線コネクタ 80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9" name="テキスト ボックス 80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0" name="直線コネクタ 80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1" name="テキスト ボックス 81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2" name="直線コネクタ 81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3" name="テキスト ボックス 81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4" name="直線コネクタ 81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5" name="テキスト ボックス 81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19" name="直線コネクタ 818"/>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0"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1" name="直線コネクタ 820"/>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2"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3" name="直線コネクタ 822"/>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153969</xdr:rowOff>
    </xdr:from>
    <xdr:to>
      <xdr:col>32</xdr:col>
      <xdr:colOff>187325</xdr:colOff>
      <xdr:row>78</xdr:row>
      <xdr:rowOff>6522</xdr:rowOff>
    </xdr:to>
    <xdr:cxnSp macro="">
      <xdr:nvCxnSpPr>
        <xdr:cNvPr id="824" name="直線コネクタ 823"/>
        <xdr:cNvCxnSpPr/>
      </xdr:nvCxnSpPr>
      <xdr:spPr>
        <a:xfrm flipV="1">
          <a:off x="21323300" y="13355619"/>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25"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26" name="フローチャート : 判断 825"/>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139928</xdr:rowOff>
    </xdr:from>
    <xdr:to>
      <xdr:col>31</xdr:col>
      <xdr:colOff>34925</xdr:colOff>
      <xdr:row>78</xdr:row>
      <xdr:rowOff>6522</xdr:rowOff>
    </xdr:to>
    <xdr:cxnSp macro="">
      <xdr:nvCxnSpPr>
        <xdr:cNvPr id="827" name="直線コネクタ 826"/>
        <xdr:cNvCxnSpPr/>
      </xdr:nvCxnSpPr>
      <xdr:spPr>
        <a:xfrm>
          <a:off x="20434300" y="13341578"/>
          <a:ext cx="889000" cy="3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8" name="フローチャート : 判断 827"/>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21765</xdr:rowOff>
    </xdr:from>
    <xdr:ext cx="534377" cy="259045"/>
    <xdr:sp macro="" textlink="">
      <xdr:nvSpPr>
        <xdr:cNvPr id="829" name="テキスト ボックス 828"/>
        <xdr:cNvSpPr txBox="1"/>
      </xdr:nvSpPr>
      <xdr:spPr>
        <a:xfrm>
          <a:off x="21056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139928</xdr:rowOff>
    </xdr:from>
    <xdr:to>
      <xdr:col>29</xdr:col>
      <xdr:colOff>517525</xdr:colOff>
      <xdr:row>78</xdr:row>
      <xdr:rowOff>56014</xdr:rowOff>
    </xdr:to>
    <xdr:cxnSp macro="">
      <xdr:nvCxnSpPr>
        <xdr:cNvPr id="830" name="直線コネクタ 829"/>
        <xdr:cNvCxnSpPr/>
      </xdr:nvCxnSpPr>
      <xdr:spPr>
        <a:xfrm flipV="1">
          <a:off x="19545300" y="13341578"/>
          <a:ext cx="889000" cy="8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31" name="フローチャート : 判断 830"/>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48207</xdr:rowOff>
    </xdr:from>
    <xdr:ext cx="534377" cy="259045"/>
    <xdr:sp macro="" textlink="">
      <xdr:nvSpPr>
        <xdr:cNvPr id="832" name="テキスト ボックス 831"/>
        <xdr:cNvSpPr txBox="1"/>
      </xdr:nvSpPr>
      <xdr:spPr>
        <a:xfrm>
          <a:off x="20167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41821</xdr:rowOff>
    </xdr:from>
    <xdr:to>
      <xdr:col>28</xdr:col>
      <xdr:colOff>314325</xdr:colOff>
      <xdr:row>78</xdr:row>
      <xdr:rowOff>56014</xdr:rowOff>
    </xdr:to>
    <xdr:cxnSp macro="">
      <xdr:nvCxnSpPr>
        <xdr:cNvPr id="833" name="直線コネクタ 832"/>
        <xdr:cNvCxnSpPr/>
      </xdr:nvCxnSpPr>
      <xdr:spPr>
        <a:xfrm>
          <a:off x="18656300" y="13414921"/>
          <a:ext cx="889000" cy="1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34" name="フローチャート : 判断 833"/>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55998</xdr:rowOff>
    </xdr:from>
    <xdr:ext cx="534377" cy="259045"/>
    <xdr:sp macro="" textlink="">
      <xdr:nvSpPr>
        <xdr:cNvPr id="835" name="テキスト ボックス 834"/>
        <xdr:cNvSpPr txBox="1"/>
      </xdr:nvSpPr>
      <xdr:spPr>
        <a:xfrm>
          <a:off x="19278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6" name="フローチャート : 判断 835"/>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58761</xdr:rowOff>
    </xdr:from>
    <xdr:ext cx="534377" cy="259045"/>
    <xdr:sp macro="" textlink="">
      <xdr:nvSpPr>
        <xdr:cNvPr id="837" name="テキスト ボックス 836"/>
        <xdr:cNvSpPr txBox="1"/>
      </xdr:nvSpPr>
      <xdr:spPr>
        <a:xfrm>
          <a:off x="18389111" y="12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103169</xdr:rowOff>
    </xdr:from>
    <xdr:to>
      <xdr:col>32</xdr:col>
      <xdr:colOff>238125</xdr:colOff>
      <xdr:row>78</xdr:row>
      <xdr:rowOff>33319</xdr:rowOff>
    </xdr:to>
    <xdr:sp macro="" textlink="">
      <xdr:nvSpPr>
        <xdr:cNvPr id="843" name="円/楕円 842"/>
        <xdr:cNvSpPr/>
      </xdr:nvSpPr>
      <xdr:spPr>
        <a:xfrm>
          <a:off x="22110700" y="133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18096</xdr:rowOff>
    </xdr:from>
    <xdr:ext cx="534377" cy="259045"/>
    <xdr:sp macro="" textlink="">
      <xdr:nvSpPr>
        <xdr:cNvPr id="844" name="繰出金該当値テキスト"/>
        <xdr:cNvSpPr txBox="1"/>
      </xdr:nvSpPr>
      <xdr:spPr>
        <a:xfrm>
          <a:off x="22212300" y="1321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32,251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127172</xdr:rowOff>
    </xdr:from>
    <xdr:to>
      <xdr:col>31</xdr:col>
      <xdr:colOff>85725</xdr:colOff>
      <xdr:row>78</xdr:row>
      <xdr:rowOff>57322</xdr:rowOff>
    </xdr:to>
    <xdr:sp macro="" textlink="">
      <xdr:nvSpPr>
        <xdr:cNvPr id="845" name="円/楕円 844"/>
        <xdr:cNvSpPr/>
      </xdr:nvSpPr>
      <xdr:spPr>
        <a:xfrm>
          <a:off x="21272500" y="1332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48449</xdr:rowOff>
    </xdr:from>
    <xdr:ext cx="534377" cy="259045"/>
    <xdr:sp macro="" textlink="">
      <xdr:nvSpPr>
        <xdr:cNvPr id="846" name="テキスト ボックス 845"/>
        <xdr:cNvSpPr txBox="1"/>
      </xdr:nvSpPr>
      <xdr:spPr>
        <a:xfrm>
          <a:off x="21056111" y="1342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89128</xdr:rowOff>
    </xdr:from>
    <xdr:to>
      <xdr:col>29</xdr:col>
      <xdr:colOff>568325</xdr:colOff>
      <xdr:row>78</xdr:row>
      <xdr:rowOff>19278</xdr:rowOff>
    </xdr:to>
    <xdr:sp macro="" textlink="">
      <xdr:nvSpPr>
        <xdr:cNvPr id="847" name="円/楕円 846"/>
        <xdr:cNvSpPr/>
      </xdr:nvSpPr>
      <xdr:spPr>
        <a:xfrm>
          <a:off x="20383500" y="132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10405</xdr:rowOff>
    </xdr:from>
    <xdr:ext cx="534377" cy="259045"/>
    <xdr:sp macro="" textlink="">
      <xdr:nvSpPr>
        <xdr:cNvPr id="848" name="テキスト ボックス 847"/>
        <xdr:cNvSpPr txBox="1"/>
      </xdr:nvSpPr>
      <xdr:spPr>
        <a:xfrm>
          <a:off x="20167111" y="133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32,988</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5214</xdr:rowOff>
    </xdr:from>
    <xdr:to>
      <xdr:col>28</xdr:col>
      <xdr:colOff>365125</xdr:colOff>
      <xdr:row>78</xdr:row>
      <xdr:rowOff>106814</xdr:rowOff>
    </xdr:to>
    <xdr:sp macro="" textlink="">
      <xdr:nvSpPr>
        <xdr:cNvPr id="849" name="円/楕円 848"/>
        <xdr:cNvSpPr/>
      </xdr:nvSpPr>
      <xdr:spPr>
        <a:xfrm>
          <a:off x="19494500" y="1337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97941</xdr:rowOff>
    </xdr:from>
    <xdr:ext cx="534377" cy="259045"/>
    <xdr:sp macro="" textlink="">
      <xdr:nvSpPr>
        <xdr:cNvPr id="850" name="テキスト ボックス 849"/>
        <xdr:cNvSpPr txBox="1"/>
      </xdr:nvSpPr>
      <xdr:spPr>
        <a:xfrm>
          <a:off x="19278111" y="134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162471</xdr:rowOff>
    </xdr:from>
    <xdr:to>
      <xdr:col>27</xdr:col>
      <xdr:colOff>161925</xdr:colOff>
      <xdr:row>78</xdr:row>
      <xdr:rowOff>92621</xdr:rowOff>
    </xdr:to>
    <xdr:sp macro="" textlink="">
      <xdr:nvSpPr>
        <xdr:cNvPr id="851" name="円/楕円 850"/>
        <xdr:cNvSpPr/>
      </xdr:nvSpPr>
      <xdr:spPr>
        <a:xfrm>
          <a:off x="18605500" y="133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83748</xdr:rowOff>
    </xdr:from>
    <xdr:ext cx="534377" cy="259045"/>
    <xdr:sp macro="" textlink="">
      <xdr:nvSpPr>
        <xdr:cNvPr id="852" name="テキスト ボックス 851"/>
        <xdr:cNvSpPr txBox="1"/>
      </xdr:nvSpPr>
      <xdr:spPr>
        <a:xfrm>
          <a:off x="18389111" y="134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29,138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3" name="直線コネクタ 862"/>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4" name="テキスト ボックス 863"/>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5" name="直線コネクタ 864"/>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66" name="テキスト ボックス 865"/>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7" name="直線コネクタ 866"/>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68" name="テキスト ボックス 867"/>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9" name="直線コネクタ 868"/>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0" name="テキスト ボックス 869"/>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1" name="直線コネクタ 870"/>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2" name="テキスト ボックス 871"/>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3" name="直線コネクタ 872"/>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74" name="テキスト ボックス 873"/>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76" name="テキスト ボックス 87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78" name="直線コネクタ 877"/>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79"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0" name="直線コネクタ 879"/>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1"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2" name="直線コネクタ 881"/>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3" name="直線コネクタ 882"/>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84"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85" name="フローチャート : 判断 884"/>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6" name="直線コネクタ 885"/>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7" name="フローチャート : 判断 886"/>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8" name="テキスト ボックス 887"/>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9" name="直線コネクタ 888"/>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0" name="フローチャート : 判断 889"/>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1" name="テキスト ボックス 890"/>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2" name="直線コネクタ 891"/>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3" name="フローチャート : 判断 892"/>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4" name="テキスト ボックス 893"/>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45793</xdr:rowOff>
    </xdr:from>
    <xdr:to>
      <xdr:col>27</xdr:col>
      <xdr:colOff>161925</xdr:colOff>
      <xdr:row>99</xdr:row>
      <xdr:rowOff>147393</xdr:rowOff>
    </xdr:to>
    <xdr:sp macro="" textlink="">
      <xdr:nvSpPr>
        <xdr:cNvPr id="895" name="フローチャート : 判断 894"/>
        <xdr:cNvSpPr/>
      </xdr:nvSpPr>
      <xdr:spPr>
        <a:xfrm>
          <a:off x="18605500" y="1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163920</xdr:rowOff>
    </xdr:from>
    <xdr:ext cx="313932" cy="259045"/>
    <xdr:sp macro="" textlink="">
      <xdr:nvSpPr>
        <xdr:cNvPr id="896" name="テキスト ボックス 895"/>
        <xdr:cNvSpPr txBox="1"/>
      </xdr:nvSpPr>
      <xdr:spPr>
        <a:xfrm>
          <a:off x="18499333" y="167945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2" name="円/楕円 901"/>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3"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4" name="円/楕円 903"/>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5" name="テキスト ボックス 904"/>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6" name="円/楕円 905"/>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7" name="テキスト ボックス 906"/>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8" name="円/楕円 907"/>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9" name="テキスト ボックス 908"/>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0" name="円/楕円 909"/>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1" name="テキスト ボックス 910"/>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316,676</a:t>
          </a:r>
          <a:r>
            <a:rPr kumimoji="1" lang="ja-JP" altLang="ja-JP" sz="1300">
              <a:solidFill>
                <a:schemeClr val="dk1"/>
              </a:solidFill>
              <a:effectLst/>
              <a:latin typeface="+mn-lt"/>
              <a:ea typeface="+mn-ea"/>
              <a:cs typeface="+mn-cs"/>
            </a:rPr>
            <a:t>円となっている。主な構成項目である人件費は、住民一人当たり</a:t>
          </a:r>
          <a:r>
            <a:rPr kumimoji="1" lang="en-US" altLang="ja-JP" sz="1300">
              <a:solidFill>
                <a:schemeClr val="dk1"/>
              </a:solidFill>
              <a:effectLst/>
              <a:latin typeface="+mn-lt"/>
              <a:ea typeface="+mn-ea"/>
              <a:cs typeface="+mn-cs"/>
            </a:rPr>
            <a:t>63,083</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であり</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1,156</a:t>
          </a:r>
          <a:r>
            <a:rPr kumimoji="1" lang="ja-JP" altLang="ja-JP" sz="1300">
              <a:solidFill>
                <a:schemeClr val="dk1"/>
              </a:solidFill>
              <a:effectLst/>
              <a:latin typeface="+mn-lt"/>
              <a:ea typeface="+mn-ea"/>
              <a:cs typeface="+mn-cs"/>
            </a:rPr>
            <a:t>円増加</a:t>
          </a:r>
          <a:r>
            <a:rPr kumimoji="1" lang="ja-JP" altLang="en-US" sz="1300">
              <a:solidFill>
                <a:schemeClr val="dk1"/>
              </a:solidFill>
              <a:effectLst/>
              <a:latin typeface="+mn-lt"/>
              <a:ea typeface="+mn-ea"/>
              <a:cs typeface="+mn-cs"/>
            </a:rPr>
            <a:t>となった。</a:t>
          </a:r>
          <a:endParaRPr lang="ja-JP" altLang="ja-JP" sz="1300">
            <a:effectLst/>
          </a:endParaRPr>
        </a:p>
        <a:p>
          <a:r>
            <a:rPr kumimoji="1" lang="ja-JP" altLang="en-US" sz="1300">
              <a:solidFill>
                <a:schemeClr val="dk1"/>
              </a:solidFill>
              <a:effectLst/>
              <a:latin typeface="+mn-lt"/>
              <a:ea typeface="+mn-ea"/>
              <a:cs typeface="+mn-cs"/>
            </a:rPr>
            <a:t>　近年は定員適正化計画や行政改革の効果により減少傾向であったが、</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年度については平均年齢の上昇などから増加に転じた。</a:t>
          </a:r>
          <a:endParaRPr kumimoji="1" lang="en-US" altLang="ja-JP" sz="1300">
            <a:solidFill>
              <a:schemeClr val="dk1"/>
            </a:solidFill>
            <a:effectLst/>
            <a:latin typeface="+mn-lt"/>
            <a:ea typeface="+mn-ea"/>
            <a:cs typeface="+mn-cs"/>
          </a:endParaRPr>
        </a:p>
        <a:p>
          <a:r>
            <a:rPr kumimoji="1" lang="ja-JP" altLang="en-US" sz="1300" baseline="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しかし</a:t>
          </a:r>
          <a:r>
            <a:rPr kumimoji="1" lang="ja-JP" altLang="ja-JP" sz="1300">
              <a:solidFill>
                <a:schemeClr val="dk1"/>
              </a:solidFill>
              <a:effectLst/>
              <a:latin typeface="+mn-lt"/>
              <a:ea typeface="+mn-ea"/>
              <a:cs typeface="+mn-cs"/>
            </a:rPr>
            <a:t>類似団体平均と比較</a:t>
          </a:r>
          <a:r>
            <a:rPr kumimoji="1" lang="ja-JP" altLang="en-US" sz="1300">
              <a:solidFill>
                <a:schemeClr val="dk1"/>
              </a:solidFill>
              <a:effectLst/>
              <a:latin typeface="+mn-lt"/>
              <a:ea typeface="+mn-ea"/>
              <a:cs typeface="+mn-cs"/>
            </a:rPr>
            <a:t>した場合は</a:t>
          </a:r>
          <a:r>
            <a:rPr kumimoji="1" lang="ja-JP" altLang="ja-JP" sz="1300">
              <a:solidFill>
                <a:schemeClr val="dk1"/>
              </a:solidFill>
              <a:effectLst/>
              <a:latin typeface="+mn-lt"/>
              <a:ea typeface="+mn-ea"/>
              <a:cs typeface="+mn-cs"/>
            </a:rPr>
            <a:t>低水準</a:t>
          </a:r>
          <a:r>
            <a:rPr kumimoji="1" lang="ja-JP" altLang="en-US" sz="1300">
              <a:solidFill>
                <a:schemeClr val="dk1"/>
              </a:solidFill>
              <a:effectLst/>
              <a:latin typeface="+mn-lt"/>
              <a:ea typeface="+mn-ea"/>
              <a:cs typeface="+mn-cs"/>
            </a:rPr>
            <a:t>となっているので、今後も</a:t>
          </a:r>
          <a:r>
            <a:rPr lang="ja-JP" altLang="ja-JP" sz="1300">
              <a:solidFill>
                <a:schemeClr val="dk1"/>
              </a:solidFill>
              <a:effectLst/>
              <a:latin typeface="+mn-lt"/>
              <a:ea typeface="+mn-ea"/>
              <a:cs typeface="+mn-cs"/>
            </a:rPr>
            <a:t>平均年齢上昇の影響による人件費の</a:t>
          </a:r>
          <a:r>
            <a:rPr lang="ja-JP" altLang="en-US" sz="1300">
              <a:solidFill>
                <a:schemeClr val="dk1"/>
              </a:solidFill>
              <a:effectLst/>
              <a:latin typeface="+mn-lt"/>
              <a:ea typeface="+mn-ea"/>
              <a:cs typeface="+mn-cs"/>
            </a:rPr>
            <a:t>引上げ</a:t>
          </a:r>
          <a:r>
            <a:rPr lang="ja-JP" altLang="ja-JP" sz="1300">
              <a:solidFill>
                <a:schemeClr val="dk1"/>
              </a:solidFill>
              <a:effectLst/>
              <a:latin typeface="+mn-lt"/>
              <a:ea typeface="+mn-ea"/>
              <a:cs typeface="+mn-cs"/>
            </a:rPr>
            <a:t>を抑え</a:t>
          </a:r>
          <a:r>
            <a:rPr lang="ja-JP" altLang="en-US" sz="1300">
              <a:solidFill>
                <a:schemeClr val="dk1"/>
              </a:solidFill>
              <a:effectLst/>
              <a:latin typeface="+mn-lt"/>
              <a:ea typeface="+mn-ea"/>
              <a:cs typeface="+mn-cs"/>
            </a:rPr>
            <a:t>、引き続き</a:t>
          </a:r>
          <a:r>
            <a:rPr lang="ja-JP" altLang="ja-JP" sz="1300">
              <a:solidFill>
                <a:schemeClr val="dk1"/>
              </a:solidFill>
              <a:effectLst/>
              <a:latin typeface="+mn-lt"/>
              <a:ea typeface="+mn-ea"/>
              <a:cs typeface="+mn-cs"/>
            </a:rPr>
            <a:t>人件費の抑制を図っていくこととする。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普通建設事業費は住民一人当たり</a:t>
          </a:r>
          <a:r>
            <a:rPr kumimoji="1" lang="en-US" altLang="ja-JP" sz="1300">
              <a:solidFill>
                <a:schemeClr val="dk1"/>
              </a:solidFill>
              <a:effectLst/>
              <a:latin typeface="+mn-lt"/>
              <a:ea typeface="+mn-ea"/>
              <a:cs typeface="+mn-cs"/>
            </a:rPr>
            <a:t>53,635</a:t>
          </a:r>
          <a:r>
            <a:rPr kumimoji="1" lang="ja-JP" altLang="ja-JP" sz="1300">
              <a:solidFill>
                <a:schemeClr val="dk1"/>
              </a:solidFill>
              <a:effectLst/>
              <a:latin typeface="+mn-lt"/>
              <a:ea typeface="+mn-ea"/>
              <a:cs typeface="+mn-cs"/>
            </a:rPr>
            <a:t>円となっており、類似団体と比較して一人当たりコストが低い状況となっている。これは社会資本整備交付金の</a:t>
          </a:r>
          <a:r>
            <a:rPr kumimoji="1" lang="ja-JP" altLang="en-US" sz="1300">
              <a:solidFill>
                <a:schemeClr val="dk1"/>
              </a:solidFill>
              <a:effectLst/>
              <a:latin typeface="+mn-lt"/>
              <a:ea typeface="+mn-ea"/>
              <a:cs typeface="+mn-cs"/>
            </a:rPr>
            <a:t>内示率減少（</a:t>
          </a:r>
          <a:r>
            <a:rPr kumimoji="1" lang="en-US" altLang="ja-JP" sz="1300">
              <a:solidFill>
                <a:schemeClr val="dk1"/>
              </a:solidFill>
              <a:effectLst/>
              <a:latin typeface="+mn-lt"/>
              <a:ea typeface="+mn-ea"/>
              <a:cs typeface="+mn-cs"/>
            </a:rPr>
            <a:t>H26</a:t>
          </a:r>
          <a:r>
            <a:rPr kumimoji="1" lang="ja-JP" altLang="en-US" sz="1300" baseline="0">
              <a:solidFill>
                <a:schemeClr val="dk1"/>
              </a:solidFill>
              <a:effectLst/>
              <a:latin typeface="+mn-lt"/>
              <a:ea typeface="+mn-ea"/>
              <a:cs typeface="+mn-cs"/>
            </a:rPr>
            <a:t>　</a:t>
          </a:r>
          <a:r>
            <a:rPr kumimoji="1" lang="en-US" altLang="ja-JP" sz="1300" baseline="0">
              <a:solidFill>
                <a:schemeClr val="dk1"/>
              </a:solidFill>
              <a:effectLst/>
              <a:latin typeface="+mn-lt"/>
              <a:ea typeface="+mn-ea"/>
              <a:cs typeface="+mn-cs"/>
            </a:rPr>
            <a:t>80.23%</a:t>
          </a:r>
          <a:r>
            <a:rPr kumimoji="1" lang="ja-JP" altLang="en-US" sz="1300" baseline="0">
              <a:solidFill>
                <a:schemeClr val="dk1"/>
              </a:solidFill>
              <a:effectLst/>
              <a:latin typeface="+mn-lt"/>
              <a:ea typeface="+mn-ea"/>
              <a:cs typeface="+mn-cs"/>
            </a:rPr>
            <a:t>⇒</a:t>
          </a:r>
          <a:r>
            <a:rPr kumimoji="1" lang="en-US" altLang="ja-JP" sz="1300" baseline="0">
              <a:solidFill>
                <a:schemeClr val="dk1"/>
              </a:solidFill>
              <a:effectLst/>
              <a:latin typeface="+mn-lt"/>
              <a:ea typeface="+mn-ea"/>
              <a:cs typeface="+mn-cs"/>
            </a:rPr>
            <a:t>H27</a:t>
          </a:r>
          <a:r>
            <a:rPr kumimoji="1" lang="ja-JP" altLang="en-US" sz="1300" baseline="0">
              <a:solidFill>
                <a:schemeClr val="dk1"/>
              </a:solidFill>
              <a:effectLst/>
              <a:latin typeface="+mn-lt"/>
              <a:ea typeface="+mn-ea"/>
              <a:cs typeface="+mn-cs"/>
            </a:rPr>
            <a:t>　</a:t>
          </a:r>
          <a:r>
            <a:rPr kumimoji="1" lang="en-US" altLang="ja-JP" sz="1300" baseline="0">
              <a:solidFill>
                <a:schemeClr val="dk1"/>
              </a:solidFill>
              <a:effectLst/>
              <a:latin typeface="+mn-lt"/>
              <a:ea typeface="+mn-ea"/>
              <a:cs typeface="+mn-cs"/>
            </a:rPr>
            <a:t>74.88%</a:t>
          </a:r>
          <a:r>
            <a:rPr kumimoji="1" lang="ja-JP" altLang="en-US" sz="1300" baseline="0">
              <a:solidFill>
                <a:schemeClr val="dk1"/>
              </a:solidFill>
              <a:effectLst/>
              <a:latin typeface="+mn-lt"/>
              <a:ea typeface="+mn-ea"/>
              <a:cs typeface="+mn-cs"/>
            </a:rPr>
            <a:t>）</a:t>
          </a:r>
          <a:endParaRPr kumimoji="1" lang="en-US" altLang="ja-JP" sz="1300" baseline="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に伴う</a:t>
          </a:r>
          <a:r>
            <a:rPr kumimoji="1" lang="ja-JP" altLang="ja-JP" sz="1300">
              <a:solidFill>
                <a:schemeClr val="dk1"/>
              </a:solidFill>
              <a:effectLst/>
              <a:latin typeface="+mn-lt"/>
              <a:ea typeface="+mn-ea"/>
              <a:cs typeface="+mn-cs"/>
            </a:rPr>
            <a:t>事業数の減少によるものであり、インフラ整備全体の事業規模が減少していることが要因である。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49,947
48,297
53.88
16,589,153
15,817,018
714,327
9,093,832
17,164,093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62.1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46927</xdr:rowOff>
    </xdr:from>
    <xdr:to>
      <xdr:col>6</xdr:col>
      <xdr:colOff>511175</xdr:colOff>
      <xdr:row>37</xdr:row>
      <xdr:rowOff>75502</xdr:rowOff>
    </xdr:to>
    <xdr:cxnSp macro="">
      <xdr:nvCxnSpPr>
        <xdr:cNvPr id="61" name="直線コネクタ 60"/>
        <xdr:cNvCxnSpPr/>
      </xdr:nvCxnSpPr>
      <xdr:spPr>
        <a:xfrm flipV="1">
          <a:off x="3797300" y="6390577"/>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75502</xdr:rowOff>
    </xdr:from>
    <xdr:to>
      <xdr:col>5</xdr:col>
      <xdr:colOff>358775</xdr:colOff>
      <xdr:row>37</xdr:row>
      <xdr:rowOff>78740</xdr:rowOff>
    </xdr:to>
    <xdr:cxnSp macro="">
      <xdr:nvCxnSpPr>
        <xdr:cNvPr id="64" name="直線コネクタ 63"/>
        <xdr:cNvCxnSpPr/>
      </xdr:nvCxnSpPr>
      <xdr:spPr>
        <a:xfrm flipV="1">
          <a:off x="2908300" y="6419152"/>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23559</xdr:rowOff>
    </xdr:from>
    <xdr:to>
      <xdr:col>5</xdr:col>
      <xdr:colOff>409575</xdr:colOff>
      <xdr:row>37</xdr:row>
      <xdr:rowOff>125159</xdr:rowOff>
    </xdr:to>
    <xdr:sp macro="" textlink="">
      <xdr:nvSpPr>
        <xdr:cNvPr id="65" name="フローチャート : 判断 64"/>
        <xdr:cNvSpPr/>
      </xdr:nvSpPr>
      <xdr:spPr>
        <a:xfrm>
          <a:off x="3746500" y="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141686</xdr:rowOff>
    </xdr:from>
    <xdr:ext cx="469744" cy="259045"/>
    <xdr:sp macro="" textlink="">
      <xdr:nvSpPr>
        <xdr:cNvPr id="66" name="テキスト ボックス 65"/>
        <xdr:cNvSpPr txBox="1"/>
      </xdr:nvSpPr>
      <xdr:spPr>
        <a:xfrm>
          <a:off x="3562427" y="614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70358</xdr:rowOff>
    </xdr:from>
    <xdr:to>
      <xdr:col>4</xdr:col>
      <xdr:colOff>155575</xdr:colOff>
      <xdr:row>37</xdr:row>
      <xdr:rowOff>78740</xdr:rowOff>
    </xdr:to>
    <xdr:cxnSp macro="">
      <xdr:nvCxnSpPr>
        <xdr:cNvPr id="67" name="直線コネクタ 66"/>
        <xdr:cNvCxnSpPr/>
      </xdr:nvCxnSpPr>
      <xdr:spPr>
        <a:xfrm>
          <a:off x="2019300" y="641400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30035</xdr:rowOff>
    </xdr:from>
    <xdr:to>
      <xdr:col>4</xdr:col>
      <xdr:colOff>206375</xdr:colOff>
      <xdr:row>37</xdr:row>
      <xdr:rowOff>131635</xdr:rowOff>
    </xdr:to>
    <xdr:sp macro="" textlink="">
      <xdr:nvSpPr>
        <xdr:cNvPr id="68" name="フローチャート : 判断 67"/>
        <xdr:cNvSpPr/>
      </xdr:nvSpPr>
      <xdr:spPr>
        <a:xfrm>
          <a:off x="2857500" y="63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122762</xdr:rowOff>
    </xdr:from>
    <xdr:ext cx="469744" cy="259045"/>
    <xdr:sp macro="" textlink="">
      <xdr:nvSpPr>
        <xdr:cNvPr id="69" name="テキスト ボックス 68"/>
        <xdr:cNvSpPr txBox="1"/>
      </xdr:nvSpPr>
      <xdr:spPr>
        <a:xfrm>
          <a:off x="2673427" y="646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128651</xdr:rowOff>
    </xdr:from>
    <xdr:to>
      <xdr:col>2</xdr:col>
      <xdr:colOff>638175</xdr:colOff>
      <xdr:row>37</xdr:row>
      <xdr:rowOff>70358</xdr:rowOff>
    </xdr:to>
    <xdr:cxnSp macro="">
      <xdr:nvCxnSpPr>
        <xdr:cNvPr id="70" name="直線コネクタ 69"/>
        <xdr:cNvCxnSpPr/>
      </xdr:nvCxnSpPr>
      <xdr:spPr>
        <a:xfrm>
          <a:off x="1130300" y="6300851"/>
          <a:ext cx="8890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2032</xdr:rowOff>
    </xdr:from>
    <xdr:to>
      <xdr:col>3</xdr:col>
      <xdr:colOff>3175</xdr:colOff>
      <xdr:row>37</xdr:row>
      <xdr:rowOff>103632</xdr:rowOff>
    </xdr:to>
    <xdr:sp macro="" textlink="">
      <xdr:nvSpPr>
        <xdr:cNvPr id="71" name="フローチャート : 判断 70"/>
        <xdr:cNvSpPr/>
      </xdr:nvSpPr>
      <xdr:spPr>
        <a:xfrm>
          <a:off x="1968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120159</xdr:rowOff>
    </xdr:from>
    <xdr:ext cx="469744" cy="259045"/>
    <xdr:sp macro="" textlink="">
      <xdr:nvSpPr>
        <xdr:cNvPr id="72" name="テキスト ボックス 71"/>
        <xdr:cNvSpPr txBox="1"/>
      </xdr:nvSpPr>
      <xdr:spPr>
        <a:xfrm>
          <a:off x="1784427" y="612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72517</xdr:rowOff>
    </xdr:from>
    <xdr:to>
      <xdr:col>1</xdr:col>
      <xdr:colOff>485775</xdr:colOff>
      <xdr:row>37</xdr:row>
      <xdr:rowOff>2667</xdr:rowOff>
    </xdr:to>
    <xdr:sp macro="" textlink="">
      <xdr:nvSpPr>
        <xdr:cNvPr id="73" name="フローチャート : 判断 72"/>
        <xdr:cNvSpPr/>
      </xdr:nvSpPr>
      <xdr:spPr>
        <a:xfrm>
          <a:off x="1079500" y="624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19194</xdr:rowOff>
    </xdr:from>
    <xdr:ext cx="469744" cy="259045"/>
    <xdr:sp macro="" textlink="">
      <xdr:nvSpPr>
        <xdr:cNvPr id="74" name="テキスト ボックス 73"/>
        <xdr:cNvSpPr txBox="1"/>
      </xdr:nvSpPr>
      <xdr:spPr>
        <a:xfrm>
          <a:off x="895427" y="601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167577</xdr:rowOff>
    </xdr:from>
    <xdr:to>
      <xdr:col>6</xdr:col>
      <xdr:colOff>561975</xdr:colOff>
      <xdr:row>37</xdr:row>
      <xdr:rowOff>97727</xdr:rowOff>
    </xdr:to>
    <xdr:sp macro="" textlink="">
      <xdr:nvSpPr>
        <xdr:cNvPr id="80" name="円/楕円 79"/>
        <xdr:cNvSpPr/>
      </xdr:nvSpPr>
      <xdr:spPr>
        <a:xfrm>
          <a:off x="4584700" y="63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82504</xdr:rowOff>
    </xdr:from>
    <xdr:ext cx="469744" cy="259045"/>
    <xdr:sp macro="" textlink="">
      <xdr:nvSpPr>
        <xdr:cNvPr id="81" name="議会費該当値テキスト"/>
        <xdr:cNvSpPr txBox="1"/>
      </xdr:nvSpPr>
      <xdr:spPr>
        <a:xfrm>
          <a:off x="4686300" y="625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24702</xdr:rowOff>
    </xdr:from>
    <xdr:to>
      <xdr:col>5</xdr:col>
      <xdr:colOff>409575</xdr:colOff>
      <xdr:row>37</xdr:row>
      <xdr:rowOff>126302</xdr:rowOff>
    </xdr:to>
    <xdr:sp macro="" textlink="">
      <xdr:nvSpPr>
        <xdr:cNvPr id="82" name="円/楕円 81"/>
        <xdr:cNvSpPr/>
      </xdr:nvSpPr>
      <xdr:spPr>
        <a:xfrm>
          <a:off x="3746500" y="636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117429</xdr:rowOff>
    </xdr:from>
    <xdr:ext cx="469744" cy="259045"/>
    <xdr:sp macro="" textlink="">
      <xdr:nvSpPr>
        <xdr:cNvPr id="83" name="テキスト ボックス 82"/>
        <xdr:cNvSpPr txBox="1"/>
      </xdr:nvSpPr>
      <xdr:spPr>
        <a:xfrm>
          <a:off x="3562427" y="646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27940</xdr:rowOff>
    </xdr:from>
    <xdr:to>
      <xdr:col>4</xdr:col>
      <xdr:colOff>206375</xdr:colOff>
      <xdr:row>37</xdr:row>
      <xdr:rowOff>129540</xdr:rowOff>
    </xdr:to>
    <xdr:sp macro="" textlink="">
      <xdr:nvSpPr>
        <xdr:cNvPr id="84" name="円/楕円 83"/>
        <xdr:cNvSpPr/>
      </xdr:nvSpPr>
      <xdr:spPr>
        <a:xfrm>
          <a:off x="2857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146067</xdr:rowOff>
    </xdr:from>
    <xdr:ext cx="469744" cy="259045"/>
    <xdr:sp macro="" textlink="">
      <xdr:nvSpPr>
        <xdr:cNvPr id="85" name="テキスト ボックス 84"/>
        <xdr:cNvSpPr txBox="1"/>
      </xdr:nvSpPr>
      <xdr:spPr>
        <a:xfrm>
          <a:off x="2673427" y="614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19558</xdr:rowOff>
    </xdr:from>
    <xdr:to>
      <xdr:col>3</xdr:col>
      <xdr:colOff>3175</xdr:colOff>
      <xdr:row>37</xdr:row>
      <xdr:rowOff>121158</xdr:rowOff>
    </xdr:to>
    <xdr:sp macro="" textlink="">
      <xdr:nvSpPr>
        <xdr:cNvPr id="86" name="円/楕円 85"/>
        <xdr:cNvSpPr/>
      </xdr:nvSpPr>
      <xdr:spPr>
        <a:xfrm>
          <a:off x="1968500" y="63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112285</xdr:rowOff>
    </xdr:from>
    <xdr:ext cx="469744" cy="259045"/>
    <xdr:sp macro="" textlink="">
      <xdr:nvSpPr>
        <xdr:cNvPr id="87" name="テキスト ボックス 86"/>
        <xdr:cNvSpPr txBox="1"/>
      </xdr:nvSpPr>
      <xdr:spPr>
        <a:xfrm>
          <a:off x="1784427" y="645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77851</xdr:rowOff>
    </xdr:from>
    <xdr:to>
      <xdr:col>1</xdr:col>
      <xdr:colOff>485775</xdr:colOff>
      <xdr:row>37</xdr:row>
      <xdr:rowOff>8001</xdr:rowOff>
    </xdr:to>
    <xdr:sp macro="" textlink="">
      <xdr:nvSpPr>
        <xdr:cNvPr id="88" name="円/楕円 87"/>
        <xdr:cNvSpPr/>
      </xdr:nvSpPr>
      <xdr:spPr>
        <a:xfrm>
          <a:off x="1079500" y="62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170578</xdr:rowOff>
    </xdr:from>
    <xdr:ext cx="469744" cy="259045"/>
    <xdr:sp macro="" textlink="">
      <xdr:nvSpPr>
        <xdr:cNvPr id="89" name="テキスト ボックス 88"/>
        <xdr:cNvSpPr txBox="1"/>
      </xdr:nvSpPr>
      <xdr:spPr>
        <a:xfrm>
          <a:off x="895427" y="634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132786</xdr:rowOff>
    </xdr:from>
    <xdr:to>
      <xdr:col>6</xdr:col>
      <xdr:colOff>511175</xdr:colOff>
      <xdr:row>58</xdr:row>
      <xdr:rowOff>138184</xdr:rowOff>
    </xdr:to>
    <xdr:cxnSp macro="">
      <xdr:nvCxnSpPr>
        <xdr:cNvPr id="118" name="直線コネクタ 117"/>
        <xdr:cNvCxnSpPr/>
      </xdr:nvCxnSpPr>
      <xdr:spPr>
        <a:xfrm flipV="1">
          <a:off x="3797300" y="10076886"/>
          <a:ext cx="8382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138184</xdr:rowOff>
    </xdr:from>
    <xdr:to>
      <xdr:col>5</xdr:col>
      <xdr:colOff>358775</xdr:colOff>
      <xdr:row>58</xdr:row>
      <xdr:rowOff>140150</xdr:rowOff>
    </xdr:to>
    <xdr:cxnSp macro="">
      <xdr:nvCxnSpPr>
        <xdr:cNvPr id="121" name="直線コネクタ 120"/>
        <xdr:cNvCxnSpPr/>
      </xdr:nvCxnSpPr>
      <xdr:spPr>
        <a:xfrm flipV="1">
          <a:off x="2908300" y="10082284"/>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51357</xdr:rowOff>
    </xdr:from>
    <xdr:to>
      <xdr:col>5</xdr:col>
      <xdr:colOff>409575</xdr:colOff>
      <xdr:row>58</xdr:row>
      <xdr:rowOff>152957</xdr:rowOff>
    </xdr:to>
    <xdr:sp macro="" textlink="">
      <xdr:nvSpPr>
        <xdr:cNvPr id="122" name="フローチャート : 判断 121"/>
        <xdr:cNvSpPr/>
      </xdr:nvSpPr>
      <xdr:spPr>
        <a:xfrm>
          <a:off x="3746500" y="999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169484</xdr:rowOff>
    </xdr:from>
    <xdr:ext cx="534377" cy="259045"/>
    <xdr:sp macro="" textlink="">
      <xdr:nvSpPr>
        <xdr:cNvPr id="123" name="テキスト ボックス 122"/>
        <xdr:cNvSpPr txBox="1"/>
      </xdr:nvSpPr>
      <xdr:spPr>
        <a:xfrm>
          <a:off x="3530111" y="977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138244</xdr:rowOff>
    </xdr:from>
    <xdr:to>
      <xdr:col>4</xdr:col>
      <xdr:colOff>155575</xdr:colOff>
      <xdr:row>58</xdr:row>
      <xdr:rowOff>140150</xdr:rowOff>
    </xdr:to>
    <xdr:cxnSp macro="">
      <xdr:nvCxnSpPr>
        <xdr:cNvPr id="124" name="直線コネクタ 123"/>
        <xdr:cNvCxnSpPr/>
      </xdr:nvCxnSpPr>
      <xdr:spPr>
        <a:xfrm>
          <a:off x="2019300" y="1008234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43791</xdr:rowOff>
    </xdr:from>
    <xdr:to>
      <xdr:col>4</xdr:col>
      <xdr:colOff>206375</xdr:colOff>
      <xdr:row>58</xdr:row>
      <xdr:rowOff>145391</xdr:rowOff>
    </xdr:to>
    <xdr:sp macro="" textlink="">
      <xdr:nvSpPr>
        <xdr:cNvPr id="125" name="フローチャート : 判断 124"/>
        <xdr:cNvSpPr/>
      </xdr:nvSpPr>
      <xdr:spPr>
        <a:xfrm>
          <a:off x="2857500" y="99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161918</xdr:rowOff>
    </xdr:from>
    <xdr:ext cx="534377" cy="259045"/>
    <xdr:sp macro="" textlink="">
      <xdr:nvSpPr>
        <xdr:cNvPr id="126" name="テキスト ボックス 125"/>
        <xdr:cNvSpPr txBox="1"/>
      </xdr:nvSpPr>
      <xdr:spPr>
        <a:xfrm>
          <a:off x="2641111" y="976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135353</xdr:rowOff>
    </xdr:from>
    <xdr:to>
      <xdr:col>2</xdr:col>
      <xdr:colOff>638175</xdr:colOff>
      <xdr:row>58</xdr:row>
      <xdr:rowOff>138244</xdr:rowOff>
    </xdr:to>
    <xdr:cxnSp macro="">
      <xdr:nvCxnSpPr>
        <xdr:cNvPr id="127" name="直線コネクタ 126"/>
        <xdr:cNvCxnSpPr/>
      </xdr:nvCxnSpPr>
      <xdr:spPr>
        <a:xfrm>
          <a:off x="1130300" y="10079453"/>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34590</xdr:rowOff>
    </xdr:from>
    <xdr:to>
      <xdr:col>3</xdr:col>
      <xdr:colOff>3175</xdr:colOff>
      <xdr:row>58</xdr:row>
      <xdr:rowOff>136190</xdr:rowOff>
    </xdr:to>
    <xdr:sp macro="" textlink="">
      <xdr:nvSpPr>
        <xdr:cNvPr id="128" name="フローチャート : 判断 127"/>
        <xdr:cNvSpPr/>
      </xdr:nvSpPr>
      <xdr:spPr>
        <a:xfrm>
          <a:off x="1968500" y="997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152717</xdr:rowOff>
    </xdr:from>
    <xdr:ext cx="534377" cy="259045"/>
    <xdr:sp macro="" textlink="">
      <xdr:nvSpPr>
        <xdr:cNvPr id="129" name="テキスト ボックス 128"/>
        <xdr:cNvSpPr txBox="1"/>
      </xdr:nvSpPr>
      <xdr:spPr>
        <a:xfrm>
          <a:off x="1752111" y="975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59772</xdr:rowOff>
    </xdr:from>
    <xdr:to>
      <xdr:col>1</xdr:col>
      <xdr:colOff>485775</xdr:colOff>
      <xdr:row>58</xdr:row>
      <xdr:rowOff>161372</xdr:rowOff>
    </xdr:to>
    <xdr:sp macro="" textlink="">
      <xdr:nvSpPr>
        <xdr:cNvPr id="130" name="フローチャート : 判断 129"/>
        <xdr:cNvSpPr/>
      </xdr:nvSpPr>
      <xdr:spPr>
        <a:xfrm>
          <a:off x="1079500" y="100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6449</xdr:rowOff>
    </xdr:from>
    <xdr:ext cx="534377" cy="259045"/>
    <xdr:sp macro="" textlink="">
      <xdr:nvSpPr>
        <xdr:cNvPr id="131" name="テキスト ボックス 130"/>
        <xdr:cNvSpPr txBox="1"/>
      </xdr:nvSpPr>
      <xdr:spPr>
        <a:xfrm>
          <a:off x="863111" y="977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81986</xdr:rowOff>
    </xdr:from>
    <xdr:to>
      <xdr:col>6</xdr:col>
      <xdr:colOff>561975</xdr:colOff>
      <xdr:row>59</xdr:row>
      <xdr:rowOff>12136</xdr:rowOff>
    </xdr:to>
    <xdr:sp macro="" textlink="">
      <xdr:nvSpPr>
        <xdr:cNvPr id="137" name="円/楕円 136"/>
        <xdr:cNvSpPr/>
      </xdr:nvSpPr>
      <xdr:spPr>
        <a:xfrm>
          <a:off x="4584700" y="1002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168363</xdr:rowOff>
    </xdr:from>
    <xdr:ext cx="534377" cy="259045"/>
    <xdr:sp macro="" textlink="">
      <xdr:nvSpPr>
        <xdr:cNvPr id="138" name="総務費該当値テキスト"/>
        <xdr:cNvSpPr txBox="1"/>
      </xdr:nvSpPr>
      <xdr:spPr>
        <a:xfrm>
          <a:off x="4686300" y="994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43,629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87384</xdr:rowOff>
    </xdr:from>
    <xdr:to>
      <xdr:col>5</xdr:col>
      <xdr:colOff>409575</xdr:colOff>
      <xdr:row>59</xdr:row>
      <xdr:rowOff>17534</xdr:rowOff>
    </xdr:to>
    <xdr:sp macro="" textlink="">
      <xdr:nvSpPr>
        <xdr:cNvPr id="139" name="円/楕円 138"/>
        <xdr:cNvSpPr/>
      </xdr:nvSpPr>
      <xdr:spPr>
        <a:xfrm>
          <a:off x="3746500" y="100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8661</xdr:rowOff>
    </xdr:from>
    <xdr:ext cx="534377" cy="259045"/>
    <xdr:sp macro="" textlink="">
      <xdr:nvSpPr>
        <xdr:cNvPr id="140" name="テキスト ボックス 139"/>
        <xdr:cNvSpPr txBox="1"/>
      </xdr:nvSpPr>
      <xdr:spPr>
        <a:xfrm>
          <a:off x="3530111" y="1012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40,796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89350</xdr:rowOff>
    </xdr:from>
    <xdr:to>
      <xdr:col>4</xdr:col>
      <xdr:colOff>206375</xdr:colOff>
      <xdr:row>59</xdr:row>
      <xdr:rowOff>19500</xdr:rowOff>
    </xdr:to>
    <xdr:sp macro="" textlink="">
      <xdr:nvSpPr>
        <xdr:cNvPr id="141" name="円/楕円 140"/>
        <xdr:cNvSpPr/>
      </xdr:nvSpPr>
      <xdr:spPr>
        <a:xfrm>
          <a:off x="2857500" y="1003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10627</xdr:rowOff>
    </xdr:from>
    <xdr:ext cx="534377" cy="259045"/>
    <xdr:sp macro="" textlink="">
      <xdr:nvSpPr>
        <xdr:cNvPr id="142" name="テキスト ボックス 141"/>
        <xdr:cNvSpPr txBox="1"/>
      </xdr:nvSpPr>
      <xdr:spPr>
        <a:xfrm>
          <a:off x="2641111" y="1012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39,764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87444</xdr:rowOff>
    </xdr:from>
    <xdr:to>
      <xdr:col>3</xdr:col>
      <xdr:colOff>3175</xdr:colOff>
      <xdr:row>59</xdr:row>
      <xdr:rowOff>17594</xdr:rowOff>
    </xdr:to>
    <xdr:sp macro="" textlink="">
      <xdr:nvSpPr>
        <xdr:cNvPr id="143" name="円/楕円 142"/>
        <xdr:cNvSpPr/>
      </xdr:nvSpPr>
      <xdr:spPr>
        <a:xfrm>
          <a:off x="1968500" y="100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8721</xdr:rowOff>
    </xdr:from>
    <xdr:ext cx="534377" cy="259045"/>
    <xdr:sp macro="" textlink="">
      <xdr:nvSpPr>
        <xdr:cNvPr id="144" name="テキスト ボックス 143"/>
        <xdr:cNvSpPr txBox="1"/>
      </xdr:nvSpPr>
      <xdr:spPr>
        <a:xfrm>
          <a:off x="1752111" y="1012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84553</xdr:rowOff>
    </xdr:from>
    <xdr:to>
      <xdr:col>1</xdr:col>
      <xdr:colOff>485775</xdr:colOff>
      <xdr:row>59</xdr:row>
      <xdr:rowOff>14703</xdr:rowOff>
    </xdr:to>
    <xdr:sp macro="" textlink="">
      <xdr:nvSpPr>
        <xdr:cNvPr id="145" name="円/楕円 144"/>
        <xdr:cNvSpPr/>
      </xdr:nvSpPr>
      <xdr:spPr>
        <a:xfrm>
          <a:off x="1079500" y="100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5830</xdr:rowOff>
    </xdr:from>
    <xdr:ext cx="534377" cy="259045"/>
    <xdr:sp macro="" textlink="">
      <xdr:nvSpPr>
        <xdr:cNvPr id="146" name="テキスト ボックス 145"/>
        <xdr:cNvSpPr txBox="1"/>
      </xdr:nvSpPr>
      <xdr:spPr>
        <a:xfrm>
          <a:off x="863111" y="1012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130739</xdr:rowOff>
    </xdr:from>
    <xdr:to>
      <xdr:col>6</xdr:col>
      <xdr:colOff>511175</xdr:colOff>
      <xdr:row>79</xdr:row>
      <xdr:rowOff>18824</xdr:rowOff>
    </xdr:to>
    <xdr:cxnSp macro="">
      <xdr:nvCxnSpPr>
        <xdr:cNvPr id="176" name="直線コネクタ 175"/>
        <xdr:cNvCxnSpPr/>
      </xdr:nvCxnSpPr>
      <xdr:spPr>
        <a:xfrm flipV="1">
          <a:off x="3797300" y="13503839"/>
          <a:ext cx="838200" cy="5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18824</xdr:rowOff>
    </xdr:from>
    <xdr:to>
      <xdr:col>5</xdr:col>
      <xdr:colOff>358775</xdr:colOff>
      <xdr:row>79</xdr:row>
      <xdr:rowOff>49547</xdr:rowOff>
    </xdr:to>
    <xdr:cxnSp macro="">
      <xdr:nvCxnSpPr>
        <xdr:cNvPr id="179" name="直線コネクタ 178"/>
        <xdr:cNvCxnSpPr/>
      </xdr:nvCxnSpPr>
      <xdr:spPr>
        <a:xfrm flipV="1">
          <a:off x="2908300" y="13563374"/>
          <a:ext cx="889000" cy="3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171028</xdr:rowOff>
    </xdr:from>
    <xdr:to>
      <xdr:col>5</xdr:col>
      <xdr:colOff>409575</xdr:colOff>
      <xdr:row>77</xdr:row>
      <xdr:rowOff>101178</xdr:rowOff>
    </xdr:to>
    <xdr:sp macro="" textlink="">
      <xdr:nvSpPr>
        <xdr:cNvPr id="180" name="フローチャート : 判断 179"/>
        <xdr:cNvSpPr/>
      </xdr:nvSpPr>
      <xdr:spPr>
        <a:xfrm>
          <a:off x="3746500" y="132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117705</xdr:rowOff>
    </xdr:from>
    <xdr:ext cx="599010" cy="259045"/>
    <xdr:sp macro="" textlink="">
      <xdr:nvSpPr>
        <xdr:cNvPr id="181" name="テキスト ボックス 180"/>
        <xdr:cNvSpPr txBox="1"/>
      </xdr:nvSpPr>
      <xdr:spPr>
        <a:xfrm>
          <a:off x="3497794" y="129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49547</xdr:rowOff>
    </xdr:from>
    <xdr:to>
      <xdr:col>4</xdr:col>
      <xdr:colOff>155575</xdr:colOff>
      <xdr:row>79</xdr:row>
      <xdr:rowOff>80263</xdr:rowOff>
    </xdr:to>
    <xdr:cxnSp macro="">
      <xdr:nvCxnSpPr>
        <xdr:cNvPr id="182" name="直線コネクタ 181"/>
        <xdr:cNvCxnSpPr/>
      </xdr:nvCxnSpPr>
      <xdr:spPr>
        <a:xfrm flipV="1">
          <a:off x="2019300" y="13594097"/>
          <a:ext cx="889000" cy="3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49848</xdr:rowOff>
    </xdr:from>
    <xdr:to>
      <xdr:col>4</xdr:col>
      <xdr:colOff>206375</xdr:colOff>
      <xdr:row>77</xdr:row>
      <xdr:rowOff>151448</xdr:rowOff>
    </xdr:to>
    <xdr:sp macro="" textlink="">
      <xdr:nvSpPr>
        <xdr:cNvPr id="183" name="フローチャート : 判断 182"/>
        <xdr:cNvSpPr/>
      </xdr:nvSpPr>
      <xdr:spPr>
        <a:xfrm>
          <a:off x="2857500" y="1325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167975</xdr:rowOff>
    </xdr:from>
    <xdr:ext cx="599010" cy="259045"/>
    <xdr:sp macro="" textlink="">
      <xdr:nvSpPr>
        <xdr:cNvPr id="184" name="テキスト ボックス 183"/>
        <xdr:cNvSpPr txBox="1"/>
      </xdr:nvSpPr>
      <xdr:spPr>
        <a:xfrm>
          <a:off x="2608794" y="1302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80263</xdr:rowOff>
    </xdr:from>
    <xdr:to>
      <xdr:col>2</xdr:col>
      <xdr:colOff>638175</xdr:colOff>
      <xdr:row>79</xdr:row>
      <xdr:rowOff>104823</xdr:rowOff>
    </xdr:to>
    <xdr:cxnSp macro="">
      <xdr:nvCxnSpPr>
        <xdr:cNvPr id="185" name="直線コネクタ 184"/>
        <xdr:cNvCxnSpPr/>
      </xdr:nvCxnSpPr>
      <xdr:spPr>
        <a:xfrm flipV="1">
          <a:off x="1130300" y="13624813"/>
          <a:ext cx="889000" cy="2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92191</xdr:rowOff>
    </xdr:from>
    <xdr:to>
      <xdr:col>3</xdr:col>
      <xdr:colOff>3175</xdr:colOff>
      <xdr:row>78</xdr:row>
      <xdr:rowOff>22341</xdr:rowOff>
    </xdr:to>
    <xdr:sp macro="" textlink="">
      <xdr:nvSpPr>
        <xdr:cNvPr id="186" name="フローチャート : 判断 185"/>
        <xdr:cNvSpPr/>
      </xdr:nvSpPr>
      <xdr:spPr>
        <a:xfrm>
          <a:off x="1968500" y="1329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38868</xdr:rowOff>
    </xdr:from>
    <xdr:ext cx="599010" cy="259045"/>
    <xdr:sp macro="" textlink="">
      <xdr:nvSpPr>
        <xdr:cNvPr id="187" name="テキスト ボックス 186"/>
        <xdr:cNvSpPr txBox="1"/>
      </xdr:nvSpPr>
      <xdr:spPr>
        <a:xfrm>
          <a:off x="1719794" y="1306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101633</xdr:rowOff>
    </xdr:from>
    <xdr:to>
      <xdr:col>1</xdr:col>
      <xdr:colOff>485775</xdr:colOff>
      <xdr:row>78</xdr:row>
      <xdr:rowOff>31783</xdr:rowOff>
    </xdr:to>
    <xdr:sp macro="" textlink="">
      <xdr:nvSpPr>
        <xdr:cNvPr id="188" name="フローチャート : 判断 187"/>
        <xdr:cNvSpPr/>
      </xdr:nvSpPr>
      <xdr:spPr>
        <a:xfrm>
          <a:off x="1079500" y="133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48310</xdr:rowOff>
    </xdr:from>
    <xdr:ext cx="599010" cy="259045"/>
    <xdr:sp macro="" textlink="">
      <xdr:nvSpPr>
        <xdr:cNvPr id="189" name="テキスト ボックス 188"/>
        <xdr:cNvSpPr txBox="1"/>
      </xdr:nvSpPr>
      <xdr:spPr>
        <a:xfrm>
          <a:off x="830794" y="1307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79939</xdr:rowOff>
    </xdr:from>
    <xdr:to>
      <xdr:col>6</xdr:col>
      <xdr:colOff>561975</xdr:colOff>
      <xdr:row>79</xdr:row>
      <xdr:rowOff>10089</xdr:rowOff>
    </xdr:to>
    <xdr:sp macro="" textlink="">
      <xdr:nvSpPr>
        <xdr:cNvPr id="195" name="円/楕円 194"/>
        <xdr:cNvSpPr/>
      </xdr:nvSpPr>
      <xdr:spPr>
        <a:xfrm>
          <a:off x="4584700" y="134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166316</xdr:rowOff>
    </xdr:from>
    <xdr:ext cx="599010" cy="259045"/>
    <xdr:sp macro="" textlink="">
      <xdr:nvSpPr>
        <xdr:cNvPr id="196" name="民生費該当値テキスト"/>
        <xdr:cNvSpPr txBox="1"/>
      </xdr:nvSpPr>
      <xdr:spPr>
        <a:xfrm>
          <a:off x="4686300" y="1336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111,176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139474</xdr:rowOff>
    </xdr:from>
    <xdr:to>
      <xdr:col>5</xdr:col>
      <xdr:colOff>409575</xdr:colOff>
      <xdr:row>79</xdr:row>
      <xdr:rowOff>69624</xdr:rowOff>
    </xdr:to>
    <xdr:sp macro="" textlink="">
      <xdr:nvSpPr>
        <xdr:cNvPr id="197" name="円/楕円 196"/>
        <xdr:cNvSpPr/>
      </xdr:nvSpPr>
      <xdr:spPr>
        <a:xfrm>
          <a:off x="3746500" y="1351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60751</xdr:rowOff>
    </xdr:from>
    <xdr:ext cx="599010" cy="259045"/>
    <xdr:sp macro="" textlink="">
      <xdr:nvSpPr>
        <xdr:cNvPr id="198" name="テキスト ボックス 197"/>
        <xdr:cNvSpPr txBox="1"/>
      </xdr:nvSpPr>
      <xdr:spPr>
        <a:xfrm>
          <a:off x="3497794" y="1360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103,363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170197</xdr:rowOff>
    </xdr:from>
    <xdr:to>
      <xdr:col>4</xdr:col>
      <xdr:colOff>206375</xdr:colOff>
      <xdr:row>79</xdr:row>
      <xdr:rowOff>100347</xdr:rowOff>
    </xdr:to>
    <xdr:sp macro="" textlink="">
      <xdr:nvSpPr>
        <xdr:cNvPr id="199" name="円/楕円 198"/>
        <xdr:cNvSpPr/>
      </xdr:nvSpPr>
      <xdr:spPr>
        <a:xfrm>
          <a:off x="2857500" y="1354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91474</xdr:rowOff>
    </xdr:from>
    <xdr:ext cx="534377" cy="259045"/>
    <xdr:sp macro="" textlink="">
      <xdr:nvSpPr>
        <xdr:cNvPr id="200" name="テキスト ボックス 199"/>
        <xdr:cNvSpPr txBox="1"/>
      </xdr:nvSpPr>
      <xdr:spPr>
        <a:xfrm>
          <a:off x="2641111" y="1363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99,331</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29463</xdr:rowOff>
    </xdr:from>
    <xdr:to>
      <xdr:col>3</xdr:col>
      <xdr:colOff>3175</xdr:colOff>
      <xdr:row>79</xdr:row>
      <xdr:rowOff>131063</xdr:rowOff>
    </xdr:to>
    <xdr:sp macro="" textlink="">
      <xdr:nvSpPr>
        <xdr:cNvPr id="201" name="円/楕円 200"/>
        <xdr:cNvSpPr/>
      </xdr:nvSpPr>
      <xdr:spPr>
        <a:xfrm>
          <a:off x="1968500" y="1357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122190</xdr:rowOff>
    </xdr:from>
    <xdr:ext cx="534377" cy="259045"/>
    <xdr:sp macro="" textlink="">
      <xdr:nvSpPr>
        <xdr:cNvPr id="202" name="テキスト ボックス 201"/>
        <xdr:cNvSpPr txBox="1"/>
      </xdr:nvSpPr>
      <xdr:spPr>
        <a:xfrm>
          <a:off x="1752111" y="1366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95,300</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54023</xdr:rowOff>
    </xdr:from>
    <xdr:to>
      <xdr:col>1</xdr:col>
      <xdr:colOff>485775</xdr:colOff>
      <xdr:row>79</xdr:row>
      <xdr:rowOff>155623</xdr:rowOff>
    </xdr:to>
    <xdr:sp macro="" textlink="">
      <xdr:nvSpPr>
        <xdr:cNvPr id="203" name="円/楕円 202"/>
        <xdr:cNvSpPr/>
      </xdr:nvSpPr>
      <xdr:spPr>
        <a:xfrm>
          <a:off x="1079500" y="1359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146750</xdr:rowOff>
    </xdr:from>
    <xdr:ext cx="534377" cy="259045"/>
    <xdr:sp macro="" textlink="">
      <xdr:nvSpPr>
        <xdr:cNvPr id="204" name="テキスト ボックス 203"/>
        <xdr:cNvSpPr txBox="1"/>
      </xdr:nvSpPr>
      <xdr:spPr>
        <a:xfrm>
          <a:off x="863111" y="136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81646</xdr:rowOff>
    </xdr:from>
    <xdr:to>
      <xdr:col>6</xdr:col>
      <xdr:colOff>511175</xdr:colOff>
      <xdr:row>97</xdr:row>
      <xdr:rowOff>52898</xdr:rowOff>
    </xdr:to>
    <xdr:cxnSp macro="">
      <xdr:nvCxnSpPr>
        <xdr:cNvPr id="235" name="直線コネクタ 234"/>
        <xdr:cNvCxnSpPr/>
      </xdr:nvCxnSpPr>
      <xdr:spPr>
        <a:xfrm flipV="1">
          <a:off x="3797300" y="16540846"/>
          <a:ext cx="838200" cy="14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52898</xdr:rowOff>
    </xdr:from>
    <xdr:to>
      <xdr:col>5</xdr:col>
      <xdr:colOff>358775</xdr:colOff>
      <xdr:row>98</xdr:row>
      <xdr:rowOff>3073</xdr:rowOff>
    </xdr:to>
    <xdr:cxnSp macro="">
      <xdr:nvCxnSpPr>
        <xdr:cNvPr id="238" name="直線コネクタ 237"/>
        <xdr:cNvCxnSpPr/>
      </xdr:nvCxnSpPr>
      <xdr:spPr>
        <a:xfrm flipV="1">
          <a:off x="2908300" y="16683548"/>
          <a:ext cx="889000" cy="12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39" name="フローチャート : 判断 238"/>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109024</xdr:rowOff>
    </xdr:from>
    <xdr:ext cx="534377" cy="259045"/>
    <xdr:sp macro="" textlink="">
      <xdr:nvSpPr>
        <xdr:cNvPr id="240" name="テキスト ボックス 239"/>
        <xdr:cNvSpPr txBox="1"/>
      </xdr:nvSpPr>
      <xdr:spPr>
        <a:xfrm>
          <a:off x="3530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97420</xdr:rowOff>
    </xdr:from>
    <xdr:to>
      <xdr:col>4</xdr:col>
      <xdr:colOff>155575</xdr:colOff>
      <xdr:row>98</xdr:row>
      <xdr:rowOff>3073</xdr:rowOff>
    </xdr:to>
    <xdr:cxnSp macro="">
      <xdr:nvCxnSpPr>
        <xdr:cNvPr id="241" name="直線コネクタ 240"/>
        <xdr:cNvCxnSpPr/>
      </xdr:nvCxnSpPr>
      <xdr:spPr>
        <a:xfrm>
          <a:off x="2019300" y="16728070"/>
          <a:ext cx="889000" cy="7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2" name="フローチャート : 判断 241"/>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98617</xdr:rowOff>
    </xdr:from>
    <xdr:ext cx="534377" cy="259045"/>
    <xdr:sp macro="" textlink="">
      <xdr:nvSpPr>
        <xdr:cNvPr id="243" name="テキスト ボックス 242"/>
        <xdr:cNvSpPr txBox="1"/>
      </xdr:nvSpPr>
      <xdr:spPr>
        <a:xfrm>
          <a:off x="2641111" y="163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90029</xdr:rowOff>
    </xdr:from>
    <xdr:to>
      <xdr:col>2</xdr:col>
      <xdr:colOff>638175</xdr:colOff>
      <xdr:row>97</xdr:row>
      <xdr:rowOff>97420</xdr:rowOff>
    </xdr:to>
    <xdr:cxnSp macro="">
      <xdr:nvCxnSpPr>
        <xdr:cNvPr id="244" name="直線コネクタ 243"/>
        <xdr:cNvCxnSpPr/>
      </xdr:nvCxnSpPr>
      <xdr:spPr>
        <a:xfrm>
          <a:off x="1130300" y="16549229"/>
          <a:ext cx="889000" cy="17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5" name="フローチャート : 判断 244"/>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6" name="テキスト ボックス 245"/>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7" name="フローチャート : 判断 246"/>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8" name="テキスト ボックス 247"/>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30846</xdr:rowOff>
    </xdr:from>
    <xdr:to>
      <xdr:col>6</xdr:col>
      <xdr:colOff>561975</xdr:colOff>
      <xdr:row>96</xdr:row>
      <xdr:rowOff>132446</xdr:rowOff>
    </xdr:to>
    <xdr:sp macro="" textlink="">
      <xdr:nvSpPr>
        <xdr:cNvPr id="254" name="円/楕円 253"/>
        <xdr:cNvSpPr/>
      </xdr:nvSpPr>
      <xdr:spPr>
        <a:xfrm>
          <a:off x="4584700" y="1649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9273</xdr:rowOff>
    </xdr:from>
    <xdr:ext cx="534377" cy="259045"/>
    <xdr:sp macro="" textlink="">
      <xdr:nvSpPr>
        <xdr:cNvPr id="255" name="衛生費該当値テキスト"/>
        <xdr:cNvSpPr txBox="1"/>
      </xdr:nvSpPr>
      <xdr:spPr>
        <a:xfrm>
          <a:off x="4686300" y="1646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48,833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2098</xdr:rowOff>
    </xdr:from>
    <xdr:to>
      <xdr:col>5</xdr:col>
      <xdr:colOff>409575</xdr:colOff>
      <xdr:row>97</xdr:row>
      <xdr:rowOff>103698</xdr:rowOff>
    </xdr:to>
    <xdr:sp macro="" textlink="">
      <xdr:nvSpPr>
        <xdr:cNvPr id="256" name="円/楕円 255"/>
        <xdr:cNvSpPr/>
      </xdr:nvSpPr>
      <xdr:spPr>
        <a:xfrm>
          <a:off x="3746500" y="1663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94825</xdr:rowOff>
    </xdr:from>
    <xdr:ext cx="534377" cy="259045"/>
    <xdr:sp macro="" textlink="">
      <xdr:nvSpPr>
        <xdr:cNvPr id="257" name="テキスト ボックス 256"/>
        <xdr:cNvSpPr txBox="1"/>
      </xdr:nvSpPr>
      <xdr:spPr>
        <a:xfrm>
          <a:off x="3530111" y="1672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123723</xdr:rowOff>
    </xdr:from>
    <xdr:to>
      <xdr:col>4</xdr:col>
      <xdr:colOff>206375</xdr:colOff>
      <xdr:row>98</xdr:row>
      <xdr:rowOff>53873</xdr:rowOff>
    </xdr:to>
    <xdr:sp macro="" textlink="">
      <xdr:nvSpPr>
        <xdr:cNvPr id="258" name="円/楕円 257"/>
        <xdr:cNvSpPr/>
      </xdr:nvSpPr>
      <xdr:spPr>
        <a:xfrm>
          <a:off x="2857500" y="1675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45000</xdr:rowOff>
    </xdr:from>
    <xdr:ext cx="534377" cy="259045"/>
    <xdr:sp macro="" textlink="">
      <xdr:nvSpPr>
        <xdr:cNvPr id="259" name="テキスト ボックス 258"/>
        <xdr:cNvSpPr txBox="1"/>
      </xdr:nvSpPr>
      <xdr:spPr>
        <a:xfrm>
          <a:off x="2641111" y="1684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46620</xdr:rowOff>
    </xdr:from>
    <xdr:to>
      <xdr:col>3</xdr:col>
      <xdr:colOff>3175</xdr:colOff>
      <xdr:row>97</xdr:row>
      <xdr:rowOff>148220</xdr:rowOff>
    </xdr:to>
    <xdr:sp macro="" textlink="">
      <xdr:nvSpPr>
        <xdr:cNvPr id="260" name="円/楕円 259"/>
        <xdr:cNvSpPr/>
      </xdr:nvSpPr>
      <xdr:spPr>
        <a:xfrm>
          <a:off x="1968500" y="1667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139347</xdr:rowOff>
    </xdr:from>
    <xdr:ext cx="534377" cy="259045"/>
    <xdr:sp macro="" textlink="">
      <xdr:nvSpPr>
        <xdr:cNvPr id="261" name="テキスト ボックス 260"/>
        <xdr:cNvSpPr txBox="1"/>
      </xdr:nvSpPr>
      <xdr:spPr>
        <a:xfrm>
          <a:off x="1752111" y="1676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31,634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39229</xdr:rowOff>
    </xdr:from>
    <xdr:to>
      <xdr:col>1</xdr:col>
      <xdr:colOff>485775</xdr:colOff>
      <xdr:row>96</xdr:row>
      <xdr:rowOff>140829</xdr:rowOff>
    </xdr:to>
    <xdr:sp macro="" textlink="">
      <xdr:nvSpPr>
        <xdr:cNvPr id="262" name="円/楕円 261"/>
        <xdr:cNvSpPr/>
      </xdr:nvSpPr>
      <xdr:spPr>
        <a:xfrm>
          <a:off x="1079500" y="1649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157356</xdr:rowOff>
    </xdr:from>
    <xdr:ext cx="534377" cy="259045"/>
    <xdr:sp macro="" textlink="">
      <xdr:nvSpPr>
        <xdr:cNvPr id="263" name="テキスト ボックス 262"/>
        <xdr:cNvSpPr txBox="1"/>
      </xdr:nvSpPr>
      <xdr:spPr>
        <a:xfrm>
          <a:off x="863111" y="1627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6" name="フローチャート : 判断 295"/>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7" name="テキスト ボックス 296"/>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299" name="フローチャート : 判断 298"/>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0" name="テキスト ボックス 299"/>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2" name="フローチャート : 判断 301"/>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3" name="テキスト ボックス 302"/>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4" name="フローチャート : 判断 303"/>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5" name="テキスト ボックス 304"/>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83711</xdr:rowOff>
    </xdr:from>
    <xdr:to>
      <xdr:col>15</xdr:col>
      <xdr:colOff>180975</xdr:colOff>
      <xdr:row>58</xdr:row>
      <xdr:rowOff>85823</xdr:rowOff>
    </xdr:to>
    <xdr:cxnSp macro="">
      <xdr:nvCxnSpPr>
        <xdr:cNvPr id="347" name="直線コネクタ 346"/>
        <xdr:cNvCxnSpPr/>
      </xdr:nvCxnSpPr>
      <xdr:spPr>
        <a:xfrm flipV="1">
          <a:off x="9639300" y="10027811"/>
          <a:ext cx="8382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85823</xdr:rowOff>
    </xdr:from>
    <xdr:to>
      <xdr:col>14</xdr:col>
      <xdr:colOff>28575</xdr:colOff>
      <xdr:row>58</xdr:row>
      <xdr:rowOff>91191</xdr:rowOff>
    </xdr:to>
    <xdr:cxnSp macro="">
      <xdr:nvCxnSpPr>
        <xdr:cNvPr id="350" name="直線コネクタ 349"/>
        <xdr:cNvCxnSpPr/>
      </xdr:nvCxnSpPr>
      <xdr:spPr>
        <a:xfrm flipV="1">
          <a:off x="8750300" y="10029923"/>
          <a:ext cx="889000" cy="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129481</xdr:rowOff>
    </xdr:from>
    <xdr:to>
      <xdr:col>14</xdr:col>
      <xdr:colOff>79375</xdr:colOff>
      <xdr:row>58</xdr:row>
      <xdr:rowOff>59631</xdr:rowOff>
    </xdr:to>
    <xdr:sp macro="" textlink="">
      <xdr:nvSpPr>
        <xdr:cNvPr id="351" name="フローチャート : 判断 350"/>
        <xdr:cNvSpPr/>
      </xdr:nvSpPr>
      <xdr:spPr>
        <a:xfrm>
          <a:off x="9588500" y="990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76158</xdr:rowOff>
    </xdr:from>
    <xdr:ext cx="534377" cy="259045"/>
    <xdr:sp macro="" textlink="">
      <xdr:nvSpPr>
        <xdr:cNvPr id="352" name="テキスト ボックス 351"/>
        <xdr:cNvSpPr txBox="1"/>
      </xdr:nvSpPr>
      <xdr:spPr>
        <a:xfrm>
          <a:off x="9372111" y="967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90350</xdr:rowOff>
    </xdr:from>
    <xdr:to>
      <xdr:col>12</xdr:col>
      <xdr:colOff>511175</xdr:colOff>
      <xdr:row>58</xdr:row>
      <xdr:rowOff>91191</xdr:rowOff>
    </xdr:to>
    <xdr:cxnSp macro="">
      <xdr:nvCxnSpPr>
        <xdr:cNvPr id="353" name="直線コネクタ 352"/>
        <xdr:cNvCxnSpPr/>
      </xdr:nvCxnSpPr>
      <xdr:spPr>
        <a:xfrm>
          <a:off x="7861300" y="10034450"/>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133276</xdr:rowOff>
    </xdr:from>
    <xdr:to>
      <xdr:col>12</xdr:col>
      <xdr:colOff>561975</xdr:colOff>
      <xdr:row>58</xdr:row>
      <xdr:rowOff>63426</xdr:rowOff>
    </xdr:to>
    <xdr:sp macro="" textlink="">
      <xdr:nvSpPr>
        <xdr:cNvPr id="354" name="フローチャート : 判断 353"/>
        <xdr:cNvSpPr/>
      </xdr:nvSpPr>
      <xdr:spPr>
        <a:xfrm>
          <a:off x="8699500" y="990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79953</xdr:rowOff>
    </xdr:from>
    <xdr:ext cx="534377" cy="259045"/>
    <xdr:sp macro="" textlink="">
      <xdr:nvSpPr>
        <xdr:cNvPr id="355" name="テキスト ボックス 354"/>
        <xdr:cNvSpPr txBox="1"/>
      </xdr:nvSpPr>
      <xdr:spPr>
        <a:xfrm>
          <a:off x="8483111" y="968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86034</xdr:rowOff>
    </xdr:from>
    <xdr:to>
      <xdr:col>11</xdr:col>
      <xdr:colOff>307975</xdr:colOff>
      <xdr:row>58</xdr:row>
      <xdr:rowOff>90350</xdr:rowOff>
    </xdr:to>
    <xdr:cxnSp macro="">
      <xdr:nvCxnSpPr>
        <xdr:cNvPr id="356" name="直線コネクタ 355"/>
        <xdr:cNvCxnSpPr/>
      </xdr:nvCxnSpPr>
      <xdr:spPr>
        <a:xfrm>
          <a:off x="6972300" y="10030134"/>
          <a:ext cx="889000" cy="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146105</xdr:rowOff>
    </xdr:from>
    <xdr:to>
      <xdr:col>11</xdr:col>
      <xdr:colOff>358775</xdr:colOff>
      <xdr:row>58</xdr:row>
      <xdr:rowOff>76255</xdr:rowOff>
    </xdr:to>
    <xdr:sp macro="" textlink="">
      <xdr:nvSpPr>
        <xdr:cNvPr id="357" name="フローチャート : 判断 356"/>
        <xdr:cNvSpPr/>
      </xdr:nvSpPr>
      <xdr:spPr>
        <a:xfrm>
          <a:off x="7810500" y="991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92782</xdr:rowOff>
    </xdr:from>
    <xdr:ext cx="534377" cy="259045"/>
    <xdr:sp macro="" textlink="">
      <xdr:nvSpPr>
        <xdr:cNvPr id="358" name="テキスト ボックス 357"/>
        <xdr:cNvSpPr txBox="1"/>
      </xdr:nvSpPr>
      <xdr:spPr>
        <a:xfrm>
          <a:off x="7594111" y="969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146965</xdr:rowOff>
    </xdr:from>
    <xdr:to>
      <xdr:col>10</xdr:col>
      <xdr:colOff>155575</xdr:colOff>
      <xdr:row>58</xdr:row>
      <xdr:rowOff>77115</xdr:rowOff>
    </xdr:to>
    <xdr:sp macro="" textlink="">
      <xdr:nvSpPr>
        <xdr:cNvPr id="359" name="フローチャート : 判断 358"/>
        <xdr:cNvSpPr/>
      </xdr:nvSpPr>
      <xdr:spPr>
        <a:xfrm>
          <a:off x="6921500" y="991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93642</xdr:rowOff>
    </xdr:from>
    <xdr:ext cx="534377" cy="259045"/>
    <xdr:sp macro="" textlink="">
      <xdr:nvSpPr>
        <xdr:cNvPr id="360" name="テキスト ボックス 359"/>
        <xdr:cNvSpPr txBox="1"/>
      </xdr:nvSpPr>
      <xdr:spPr>
        <a:xfrm>
          <a:off x="6705111" y="969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32911</xdr:rowOff>
    </xdr:from>
    <xdr:to>
      <xdr:col>15</xdr:col>
      <xdr:colOff>231775</xdr:colOff>
      <xdr:row>58</xdr:row>
      <xdr:rowOff>134511</xdr:rowOff>
    </xdr:to>
    <xdr:sp macro="" textlink="">
      <xdr:nvSpPr>
        <xdr:cNvPr id="366" name="円/楕円 365"/>
        <xdr:cNvSpPr/>
      </xdr:nvSpPr>
      <xdr:spPr>
        <a:xfrm>
          <a:off x="10426700" y="99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119288</xdr:rowOff>
    </xdr:from>
    <xdr:ext cx="469744" cy="259045"/>
    <xdr:sp macro="" textlink="">
      <xdr:nvSpPr>
        <xdr:cNvPr id="367" name="農林水産業費該当値テキスト"/>
        <xdr:cNvSpPr txBox="1"/>
      </xdr:nvSpPr>
      <xdr:spPr>
        <a:xfrm>
          <a:off x="10528300" y="98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35023</xdr:rowOff>
    </xdr:from>
    <xdr:to>
      <xdr:col>14</xdr:col>
      <xdr:colOff>79375</xdr:colOff>
      <xdr:row>58</xdr:row>
      <xdr:rowOff>136623</xdr:rowOff>
    </xdr:to>
    <xdr:sp macro="" textlink="">
      <xdr:nvSpPr>
        <xdr:cNvPr id="368" name="円/楕円 367"/>
        <xdr:cNvSpPr/>
      </xdr:nvSpPr>
      <xdr:spPr>
        <a:xfrm>
          <a:off x="9588500" y="997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127750</xdr:rowOff>
    </xdr:from>
    <xdr:ext cx="469744" cy="259045"/>
    <xdr:sp macro="" textlink="">
      <xdr:nvSpPr>
        <xdr:cNvPr id="369" name="テキスト ボックス 368"/>
        <xdr:cNvSpPr txBox="1"/>
      </xdr:nvSpPr>
      <xdr:spPr>
        <a:xfrm>
          <a:off x="9404427" y="1007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40391</xdr:rowOff>
    </xdr:from>
    <xdr:to>
      <xdr:col>12</xdr:col>
      <xdr:colOff>561975</xdr:colOff>
      <xdr:row>58</xdr:row>
      <xdr:rowOff>141991</xdr:rowOff>
    </xdr:to>
    <xdr:sp macro="" textlink="">
      <xdr:nvSpPr>
        <xdr:cNvPr id="370" name="円/楕円 369"/>
        <xdr:cNvSpPr/>
      </xdr:nvSpPr>
      <xdr:spPr>
        <a:xfrm>
          <a:off x="8699500" y="998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133118</xdr:rowOff>
    </xdr:from>
    <xdr:ext cx="469744" cy="259045"/>
    <xdr:sp macro="" textlink="">
      <xdr:nvSpPr>
        <xdr:cNvPr id="371" name="テキスト ボックス 370"/>
        <xdr:cNvSpPr txBox="1"/>
      </xdr:nvSpPr>
      <xdr:spPr>
        <a:xfrm>
          <a:off x="8515427" y="100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39550</xdr:rowOff>
    </xdr:from>
    <xdr:to>
      <xdr:col>11</xdr:col>
      <xdr:colOff>358775</xdr:colOff>
      <xdr:row>58</xdr:row>
      <xdr:rowOff>141150</xdr:rowOff>
    </xdr:to>
    <xdr:sp macro="" textlink="">
      <xdr:nvSpPr>
        <xdr:cNvPr id="372" name="円/楕円 371"/>
        <xdr:cNvSpPr/>
      </xdr:nvSpPr>
      <xdr:spPr>
        <a:xfrm>
          <a:off x="7810500" y="998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132277</xdr:rowOff>
    </xdr:from>
    <xdr:ext cx="469744" cy="259045"/>
    <xdr:sp macro="" textlink="">
      <xdr:nvSpPr>
        <xdr:cNvPr id="373" name="テキスト ボックス 372"/>
        <xdr:cNvSpPr txBox="1"/>
      </xdr:nvSpPr>
      <xdr:spPr>
        <a:xfrm>
          <a:off x="7626427" y="1007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35234</xdr:rowOff>
    </xdr:from>
    <xdr:to>
      <xdr:col>10</xdr:col>
      <xdr:colOff>155575</xdr:colOff>
      <xdr:row>58</xdr:row>
      <xdr:rowOff>136834</xdr:rowOff>
    </xdr:to>
    <xdr:sp macro="" textlink="">
      <xdr:nvSpPr>
        <xdr:cNvPr id="374" name="円/楕円 373"/>
        <xdr:cNvSpPr/>
      </xdr:nvSpPr>
      <xdr:spPr>
        <a:xfrm>
          <a:off x="6921500" y="997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127961</xdr:rowOff>
    </xdr:from>
    <xdr:ext cx="469744" cy="259045"/>
    <xdr:sp macro="" textlink="">
      <xdr:nvSpPr>
        <xdr:cNvPr id="375" name="テキスト ボックス 374"/>
        <xdr:cNvSpPr txBox="1"/>
      </xdr:nvSpPr>
      <xdr:spPr>
        <a:xfrm>
          <a:off x="6737427" y="1007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35768</xdr:rowOff>
    </xdr:from>
    <xdr:to>
      <xdr:col>15</xdr:col>
      <xdr:colOff>180975</xdr:colOff>
      <xdr:row>79</xdr:row>
      <xdr:rowOff>63560</xdr:rowOff>
    </xdr:to>
    <xdr:cxnSp macro="">
      <xdr:nvCxnSpPr>
        <xdr:cNvPr id="406" name="直線コネクタ 405"/>
        <xdr:cNvCxnSpPr/>
      </xdr:nvCxnSpPr>
      <xdr:spPr>
        <a:xfrm flipV="1">
          <a:off x="9639300" y="13580318"/>
          <a:ext cx="838200" cy="2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53077</xdr:rowOff>
    </xdr:from>
    <xdr:to>
      <xdr:col>14</xdr:col>
      <xdr:colOff>28575</xdr:colOff>
      <xdr:row>79</xdr:row>
      <xdr:rowOff>63560</xdr:rowOff>
    </xdr:to>
    <xdr:cxnSp macro="">
      <xdr:nvCxnSpPr>
        <xdr:cNvPr id="409" name="直線コネクタ 408"/>
        <xdr:cNvCxnSpPr/>
      </xdr:nvCxnSpPr>
      <xdr:spPr>
        <a:xfrm>
          <a:off x="8750300" y="13597627"/>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72033</xdr:rowOff>
    </xdr:from>
    <xdr:to>
      <xdr:col>14</xdr:col>
      <xdr:colOff>79375</xdr:colOff>
      <xdr:row>79</xdr:row>
      <xdr:rowOff>2183</xdr:rowOff>
    </xdr:to>
    <xdr:sp macro="" textlink="">
      <xdr:nvSpPr>
        <xdr:cNvPr id="410" name="フローチャート : 判断 409"/>
        <xdr:cNvSpPr/>
      </xdr:nvSpPr>
      <xdr:spPr>
        <a:xfrm>
          <a:off x="9588500" y="134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18710</xdr:rowOff>
    </xdr:from>
    <xdr:ext cx="469744" cy="259045"/>
    <xdr:sp macro="" textlink="">
      <xdr:nvSpPr>
        <xdr:cNvPr id="411" name="テキスト ボックス 410"/>
        <xdr:cNvSpPr txBox="1"/>
      </xdr:nvSpPr>
      <xdr:spPr>
        <a:xfrm>
          <a:off x="9404427" y="1322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53077</xdr:rowOff>
    </xdr:from>
    <xdr:to>
      <xdr:col>12</xdr:col>
      <xdr:colOff>511175</xdr:colOff>
      <xdr:row>79</xdr:row>
      <xdr:rowOff>61404</xdr:rowOff>
    </xdr:to>
    <xdr:cxnSp macro="">
      <xdr:nvCxnSpPr>
        <xdr:cNvPr id="412" name="直線コネクタ 411"/>
        <xdr:cNvCxnSpPr/>
      </xdr:nvCxnSpPr>
      <xdr:spPr>
        <a:xfrm flipV="1">
          <a:off x="7861300" y="13597627"/>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78727</xdr:rowOff>
    </xdr:from>
    <xdr:to>
      <xdr:col>12</xdr:col>
      <xdr:colOff>561975</xdr:colOff>
      <xdr:row>79</xdr:row>
      <xdr:rowOff>8877</xdr:rowOff>
    </xdr:to>
    <xdr:sp macro="" textlink="">
      <xdr:nvSpPr>
        <xdr:cNvPr id="413" name="フローチャート : 判断 412"/>
        <xdr:cNvSpPr/>
      </xdr:nvSpPr>
      <xdr:spPr>
        <a:xfrm>
          <a:off x="8699500" y="1345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25404</xdr:rowOff>
    </xdr:from>
    <xdr:ext cx="469744" cy="259045"/>
    <xdr:sp macro="" textlink="">
      <xdr:nvSpPr>
        <xdr:cNvPr id="414" name="テキスト ボックス 413"/>
        <xdr:cNvSpPr txBox="1"/>
      </xdr:nvSpPr>
      <xdr:spPr>
        <a:xfrm>
          <a:off x="8515427" y="1322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56097</xdr:rowOff>
    </xdr:from>
    <xdr:to>
      <xdr:col>11</xdr:col>
      <xdr:colOff>307975</xdr:colOff>
      <xdr:row>79</xdr:row>
      <xdr:rowOff>61404</xdr:rowOff>
    </xdr:to>
    <xdr:cxnSp macro="">
      <xdr:nvCxnSpPr>
        <xdr:cNvPr id="415" name="直線コネクタ 414"/>
        <xdr:cNvCxnSpPr/>
      </xdr:nvCxnSpPr>
      <xdr:spPr>
        <a:xfrm>
          <a:off x="6972300" y="13600647"/>
          <a:ext cx="8890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85471</xdr:rowOff>
    </xdr:from>
    <xdr:to>
      <xdr:col>11</xdr:col>
      <xdr:colOff>358775</xdr:colOff>
      <xdr:row>79</xdr:row>
      <xdr:rowOff>15621</xdr:rowOff>
    </xdr:to>
    <xdr:sp macro="" textlink="">
      <xdr:nvSpPr>
        <xdr:cNvPr id="416" name="フローチャート : 判断 415"/>
        <xdr:cNvSpPr/>
      </xdr:nvSpPr>
      <xdr:spPr>
        <a:xfrm>
          <a:off x="7810500" y="134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32148</xdr:rowOff>
    </xdr:from>
    <xdr:ext cx="469744" cy="259045"/>
    <xdr:sp macro="" textlink="">
      <xdr:nvSpPr>
        <xdr:cNvPr id="417" name="テキスト ボックス 416"/>
        <xdr:cNvSpPr txBox="1"/>
      </xdr:nvSpPr>
      <xdr:spPr>
        <a:xfrm>
          <a:off x="7626427" y="132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80621</xdr:rowOff>
    </xdr:from>
    <xdr:to>
      <xdr:col>10</xdr:col>
      <xdr:colOff>155575</xdr:colOff>
      <xdr:row>79</xdr:row>
      <xdr:rowOff>10771</xdr:rowOff>
    </xdr:to>
    <xdr:sp macro="" textlink="">
      <xdr:nvSpPr>
        <xdr:cNvPr id="418" name="フローチャート : 判断 417"/>
        <xdr:cNvSpPr/>
      </xdr:nvSpPr>
      <xdr:spPr>
        <a:xfrm>
          <a:off x="6921500" y="1345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27298</xdr:rowOff>
    </xdr:from>
    <xdr:ext cx="469744" cy="259045"/>
    <xdr:sp macro="" textlink="">
      <xdr:nvSpPr>
        <xdr:cNvPr id="419" name="テキスト ボックス 418"/>
        <xdr:cNvSpPr txBox="1"/>
      </xdr:nvSpPr>
      <xdr:spPr>
        <a:xfrm>
          <a:off x="6737427" y="1322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156418</xdr:rowOff>
    </xdr:from>
    <xdr:to>
      <xdr:col>15</xdr:col>
      <xdr:colOff>231775</xdr:colOff>
      <xdr:row>79</xdr:row>
      <xdr:rowOff>86568</xdr:rowOff>
    </xdr:to>
    <xdr:sp macro="" textlink="">
      <xdr:nvSpPr>
        <xdr:cNvPr id="425" name="円/楕円 424"/>
        <xdr:cNvSpPr/>
      </xdr:nvSpPr>
      <xdr:spPr>
        <a:xfrm>
          <a:off x="10426700" y="135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71345</xdr:rowOff>
    </xdr:from>
    <xdr:ext cx="469744" cy="259045"/>
    <xdr:sp macro="" textlink="">
      <xdr:nvSpPr>
        <xdr:cNvPr id="426" name="商工費該当値テキスト"/>
        <xdr:cNvSpPr txBox="1"/>
      </xdr:nvSpPr>
      <xdr:spPr>
        <a:xfrm>
          <a:off x="10528300" y="134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3,865</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12760</xdr:rowOff>
    </xdr:from>
    <xdr:to>
      <xdr:col>14</xdr:col>
      <xdr:colOff>79375</xdr:colOff>
      <xdr:row>79</xdr:row>
      <xdr:rowOff>114360</xdr:rowOff>
    </xdr:to>
    <xdr:sp macro="" textlink="">
      <xdr:nvSpPr>
        <xdr:cNvPr id="427" name="円/楕円 426"/>
        <xdr:cNvSpPr/>
      </xdr:nvSpPr>
      <xdr:spPr>
        <a:xfrm>
          <a:off x="9588500" y="1355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105487</xdr:rowOff>
    </xdr:from>
    <xdr:ext cx="469744" cy="259045"/>
    <xdr:sp macro="" textlink="">
      <xdr:nvSpPr>
        <xdr:cNvPr id="428" name="テキスト ボックス 427"/>
        <xdr:cNvSpPr txBox="1"/>
      </xdr:nvSpPr>
      <xdr:spPr>
        <a:xfrm>
          <a:off x="9404427" y="1365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2277</xdr:rowOff>
    </xdr:from>
    <xdr:to>
      <xdr:col>12</xdr:col>
      <xdr:colOff>561975</xdr:colOff>
      <xdr:row>79</xdr:row>
      <xdr:rowOff>103877</xdr:rowOff>
    </xdr:to>
    <xdr:sp macro="" textlink="">
      <xdr:nvSpPr>
        <xdr:cNvPr id="429" name="円/楕円 428"/>
        <xdr:cNvSpPr/>
      </xdr:nvSpPr>
      <xdr:spPr>
        <a:xfrm>
          <a:off x="8699500" y="1354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95004</xdr:rowOff>
    </xdr:from>
    <xdr:ext cx="469744" cy="259045"/>
    <xdr:sp macro="" textlink="">
      <xdr:nvSpPr>
        <xdr:cNvPr id="430" name="テキスト ボックス 429"/>
        <xdr:cNvSpPr txBox="1"/>
      </xdr:nvSpPr>
      <xdr:spPr>
        <a:xfrm>
          <a:off x="8515427" y="1363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10604</xdr:rowOff>
    </xdr:from>
    <xdr:to>
      <xdr:col>11</xdr:col>
      <xdr:colOff>358775</xdr:colOff>
      <xdr:row>79</xdr:row>
      <xdr:rowOff>112204</xdr:rowOff>
    </xdr:to>
    <xdr:sp macro="" textlink="">
      <xdr:nvSpPr>
        <xdr:cNvPr id="431" name="円/楕円 430"/>
        <xdr:cNvSpPr/>
      </xdr:nvSpPr>
      <xdr:spPr>
        <a:xfrm>
          <a:off x="7810500" y="1355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103331</xdr:rowOff>
    </xdr:from>
    <xdr:ext cx="469744" cy="259045"/>
    <xdr:sp macro="" textlink="">
      <xdr:nvSpPr>
        <xdr:cNvPr id="432" name="テキスト ボックス 431"/>
        <xdr:cNvSpPr txBox="1"/>
      </xdr:nvSpPr>
      <xdr:spPr>
        <a:xfrm>
          <a:off x="7626427" y="1364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5297</xdr:rowOff>
    </xdr:from>
    <xdr:to>
      <xdr:col>10</xdr:col>
      <xdr:colOff>155575</xdr:colOff>
      <xdr:row>79</xdr:row>
      <xdr:rowOff>106897</xdr:rowOff>
    </xdr:to>
    <xdr:sp macro="" textlink="">
      <xdr:nvSpPr>
        <xdr:cNvPr id="433" name="円/楕円 432"/>
        <xdr:cNvSpPr/>
      </xdr:nvSpPr>
      <xdr:spPr>
        <a:xfrm>
          <a:off x="6921500" y="135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98024</xdr:rowOff>
    </xdr:from>
    <xdr:ext cx="469744" cy="259045"/>
    <xdr:sp macro="" textlink="">
      <xdr:nvSpPr>
        <xdr:cNvPr id="434" name="テキスト ボックス 433"/>
        <xdr:cNvSpPr txBox="1"/>
      </xdr:nvSpPr>
      <xdr:spPr>
        <a:xfrm>
          <a:off x="6737427" y="136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114229</xdr:rowOff>
    </xdr:from>
    <xdr:to>
      <xdr:col>15</xdr:col>
      <xdr:colOff>180975</xdr:colOff>
      <xdr:row>98</xdr:row>
      <xdr:rowOff>117596</xdr:rowOff>
    </xdr:to>
    <xdr:cxnSp macro="">
      <xdr:nvCxnSpPr>
        <xdr:cNvPr id="461" name="直線コネクタ 460"/>
        <xdr:cNvCxnSpPr/>
      </xdr:nvCxnSpPr>
      <xdr:spPr>
        <a:xfrm flipV="1">
          <a:off x="9639300" y="16916329"/>
          <a:ext cx="838200" cy="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107319</xdr:rowOff>
    </xdr:from>
    <xdr:to>
      <xdr:col>14</xdr:col>
      <xdr:colOff>28575</xdr:colOff>
      <xdr:row>98</xdr:row>
      <xdr:rowOff>117596</xdr:rowOff>
    </xdr:to>
    <xdr:cxnSp macro="">
      <xdr:nvCxnSpPr>
        <xdr:cNvPr id="464" name="直線コネクタ 463"/>
        <xdr:cNvCxnSpPr/>
      </xdr:nvCxnSpPr>
      <xdr:spPr>
        <a:xfrm>
          <a:off x="8750300" y="16909419"/>
          <a:ext cx="889000" cy="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45938</xdr:rowOff>
    </xdr:from>
    <xdr:to>
      <xdr:col>14</xdr:col>
      <xdr:colOff>79375</xdr:colOff>
      <xdr:row>98</xdr:row>
      <xdr:rowOff>147538</xdr:rowOff>
    </xdr:to>
    <xdr:sp macro="" textlink="">
      <xdr:nvSpPr>
        <xdr:cNvPr id="465" name="フローチャート : 判断 464"/>
        <xdr:cNvSpPr/>
      </xdr:nvSpPr>
      <xdr:spPr>
        <a:xfrm>
          <a:off x="9588500" y="1684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164065</xdr:rowOff>
    </xdr:from>
    <xdr:ext cx="534377" cy="259045"/>
    <xdr:sp macro="" textlink="">
      <xdr:nvSpPr>
        <xdr:cNvPr id="466" name="テキスト ボックス 465"/>
        <xdr:cNvSpPr txBox="1"/>
      </xdr:nvSpPr>
      <xdr:spPr>
        <a:xfrm>
          <a:off x="9372111" y="1662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102800</xdr:rowOff>
    </xdr:from>
    <xdr:to>
      <xdr:col>12</xdr:col>
      <xdr:colOff>511175</xdr:colOff>
      <xdr:row>98</xdr:row>
      <xdr:rowOff>107319</xdr:rowOff>
    </xdr:to>
    <xdr:cxnSp macro="">
      <xdr:nvCxnSpPr>
        <xdr:cNvPr id="467" name="直線コネクタ 466"/>
        <xdr:cNvCxnSpPr/>
      </xdr:nvCxnSpPr>
      <xdr:spPr>
        <a:xfrm>
          <a:off x="7861300" y="16904900"/>
          <a:ext cx="8890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44521</xdr:rowOff>
    </xdr:from>
    <xdr:to>
      <xdr:col>12</xdr:col>
      <xdr:colOff>561975</xdr:colOff>
      <xdr:row>98</xdr:row>
      <xdr:rowOff>146121</xdr:rowOff>
    </xdr:to>
    <xdr:sp macro="" textlink="">
      <xdr:nvSpPr>
        <xdr:cNvPr id="468" name="フローチャート : 判断 467"/>
        <xdr:cNvSpPr/>
      </xdr:nvSpPr>
      <xdr:spPr>
        <a:xfrm>
          <a:off x="8699500" y="1684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162648</xdr:rowOff>
    </xdr:from>
    <xdr:ext cx="534377" cy="259045"/>
    <xdr:sp macro="" textlink="">
      <xdr:nvSpPr>
        <xdr:cNvPr id="469" name="テキスト ボックス 468"/>
        <xdr:cNvSpPr txBox="1"/>
      </xdr:nvSpPr>
      <xdr:spPr>
        <a:xfrm>
          <a:off x="8483111" y="1662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102800</xdr:rowOff>
    </xdr:from>
    <xdr:to>
      <xdr:col>11</xdr:col>
      <xdr:colOff>307975</xdr:colOff>
      <xdr:row>98</xdr:row>
      <xdr:rowOff>111148</xdr:rowOff>
    </xdr:to>
    <xdr:cxnSp macro="">
      <xdr:nvCxnSpPr>
        <xdr:cNvPr id="470" name="直線コネクタ 469"/>
        <xdr:cNvCxnSpPr/>
      </xdr:nvCxnSpPr>
      <xdr:spPr>
        <a:xfrm flipV="1">
          <a:off x="6972300" y="16904900"/>
          <a:ext cx="889000" cy="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50701</xdr:rowOff>
    </xdr:from>
    <xdr:to>
      <xdr:col>11</xdr:col>
      <xdr:colOff>358775</xdr:colOff>
      <xdr:row>98</xdr:row>
      <xdr:rowOff>152301</xdr:rowOff>
    </xdr:to>
    <xdr:sp macro="" textlink="">
      <xdr:nvSpPr>
        <xdr:cNvPr id="471" name="フローチャート : 判断 470"/>
        <xdr:cNvSpPr/>
      </xdr:nvSpPr>
      <xdr:spPr>
        <a:xfrm>
          <a:off x="7810500" y="168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168828</xdr:rowOff>
    </xdr:from>
    <xdr:ext cx="534377" cy="259045"/>
    <xdr:sp macro="" textlink="">
      <xdr:nvSpPr>
        <xdr:cNvPr id="472" name="テキスト ボックス 471"/>
        <xdr:cNvSpPr txBox="1"/>
      </xdr:nvSpPr>
      <xdr:spPr>
        <a:xfrm>
          <a:off x="7594111" y="1662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49661</xdr:rowOff>
    </xdr:from>
    <xdr:to>
      <xdr:col>10</xdr:col>
      <xdr:colOff>155575</xdr:colOff>
      <xdr:row>98</xdr:row>
      <xdr:rowOff>151261</xdr:rowOff>
    </xdr:to>
    <xdr:sp macro="" textlink="">
      <xdr:nvSpPr>
        <xdr:cNvPr id="473" name="フローチャート : 判断 472"/>
        <xdr:cNvSpPr/>
      </xdr:nvSpPr>
      <xdr:spPr>
        <a:xfrm>
          <a:off x="6921500" y="168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167788</xdr:rowOff>
    </xdr:from>
    <xdr:ext cx="534377" cy="259045"/>
    <xdr:sp macro="" textlink="">
      <xdr:nvSpPr>
        <xdr:cNvPr id="474" name="テキスト ボックス 473"/>
        <xdr:cNvSpPr txBox="1"/>
      </xdr:nvSpPr>
      <xdr:spPr>
        <a:xfrm>
          <a:off x="6705111" y="1662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63429</xdr:rowOff>
    </xdr:from>
    <xdr:to>
      <xdr:col>15</xdr:col>
      <xdr:colOff>231775</xdr:colOff>
      <xdr:row>98</xdr:row>
      <xdr:rowOff>165029</xdr:rowOff>
    </xdr:to>
    <xdr:sp macro="" textlink="">
      <xdr:nvSpPr>
        <xdr:cNvPr id="480" name="円/楕円 479"/>
        <xdr:cNvSpPr/>
      </xdr:nvSpPr>
      <xdr:spPr>
        <a:xfrm>
          <a:off x="10426700" y="1686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19824</xdr:rowOff>
    </xdr:from>
    <xdr:ext cx="534377" cy="259045"/>
    <xdr:sp macro="" textlink="">
      <xdr:nvSpPr>
        <xdr:cNvPr id="481" name="土木費該当値テキスト"/>
        <xdr:cNvSpPr txBox="1"/>
      </xdr:nvSpPr>
      <xdr:spPr>
        <a:xfrm>
          <a:off x="10528300" y="168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27,855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66796</xdr:rowOff>
    </xdr:from>
    <xdr:to>
      <xdr:col>14</xdr:col>
      <xdr:colOff>79375</xdr:colOff>
      <xdr:row>98</xdr:row>
      <xdr:rowOff>168396</xdr:rowOff>
    </xdr:to>
    <xdr:sp macro="" textlink="">
      <xdr:nvSpPr>
        <xdr:cNvPr id="482" name="円/楕円 481"/>
        <xdr:cNvSpPr/>
      </xdr:nvSpPr>
      <xdr:spPr>
        <a:xfrm>
          <a:off x="9588500" y="1686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159523</xdr:rowOff>
    </xdr:from>
    <xdr:ext cx="534377" cy="259045"/>
    <xdr:sp macro="" textlink="">
      <xdr:nvSpPr>
        <xdr:cNvPr id="483" name="テキスト ボックス 482"/>
        <xdr:cNvSpPr txBox="1"/>
      </xdr:nvSpPr>
      <xdr:spPr>
        <a:xfrm>
          <a:off x="9372111" y="1696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56519</xdr:rowOff>
    </xdr:from>
    <xdr:to>
      <xdr:col>12</xdr:col>
      <xdr:colOff>561975</xdr:colOff>
      <xdr:row>98</xdr:row>
      <xdr:rowOff>158119</xdr:rowOff>
    </xdr:to>
    <xdr:sp macro="" textlink="">
      <xdr:nvSpPr>
        <xdr:cNvPr id="484" name="円/楕円 483"/>
        <xdr:cNvSpPr/>
      </xdr:nvSpPr>
      <xdr:spPr>
        <a:xfrm>
          <a:off x="8699500" y="1685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149246</xdr:rowOff>
    </xdr:from>
    <xdr:ext cx="534377" cy="259045"/>
    <xdr:sp macro="" textlink="">
      <xdr:nvSpPr>
        <xdr:cNvPr id="485" name="テキスト ボックス 484"/>
        <xdr:cNvSpPr txBox="1"/>
      </xdr:nvSpPr>
      <xdr:spPr>
        <a:xfrm>
          <a:off x="8483111" y="1695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52000</xdr:rowOff>
    </xdr:from>
    <xdr:to>
      <xdr:col>11</xdr:col>
      <xdr:colOff>358775</xdr:colOff>
      <xdr:row>98</xdr:row>
      <xdr:rowOff>153600</xdr:rowOff>
    </xdr:to>
    <xdr:sp macro="" textlink="">
      <xdr:nvSpPr>
        <xdr:cNvPr id="486" name="円/楕円 485"/>
        <xdr:cNvSpPr/>
      </xdr:nvSpPr>
      <xdr:spPr>
        <a:xfrm>
          <a:off x="7810500" y="168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144727</xdr:rowOff>
    </xdr:from>
    <xdr:ext cx="534377" cy="259045"/>
    <xdr:sp macro="" textlink="">
      <xdr:nvSpPr>
        <xdr:cNvPr id="487" name="テキスト ボックス 486"/>
        <xdr:cNvSpPr txBox="1"/>
      </xdr:nvSpPr>
      <xdr:spPr>
        <a:xfrm>
          <a:off x="7594111" y="1694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60348</xdr:rowOff>
    </xdr:from>
    <xdr:to>
      <xdr:col>10</xdr:col>
      <xdr:colOff>155575</xdr:colOff>
      <xdr:row>98</xdr:row>
      <xdr:rowOff>161948</xdr:rowOff>
    </xdr:to>
    <xdr:sp macro="" textlink="">
      <xdr:nvSpPr>
        <xdr:cNvPr id="488" name="円/楕円 487"/>
        <xdr:cNvSpPr/>
      </xdr:nvSpPr>
      <xdr:spPr>
        <a:xfrm>
          <a:off x="6921500" y="1686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153075</xdr:rowOff>
    </xdr:from>
    <xdr:ext cx="534377" cy="259045"/>
    <xdr:sp macro="" textlink="">
      <xdr:nvSpPr>
        <xdr:cNvPr id="489" name="テキスト ボックス 488"/>
        <xdr:cNvSpPr txBox="1"/>
      </xdr:nvSpPr>
      <xdr:spPr>
        <a:xfrm>
          <a:off x="6705111" y="169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2311</xdr:rowOff>
    </xdr:from>
    <xdr:to>
      <xdr:col>23</xdr:col>
      <xdr:colOff>517525</xdr:colOff>
      <xdr:row>38</xdr:row>
      <xdr:rowOff>16207</xdr:rowOff>
    </xdr:to>
    <xdr:cxnSp macro="">
      <xdr:nvCxnSpPr>
        <xdr:cNvPr id="520" name="直線コネクタ 519"/>
        <xdr:cNvCxnSpPr/>
      </xdr:nvCxnSpPr>
      <xdr:spPr>
        <a:xfrm>
          <a:off x="15481300" y="6517411"/>
          <a:ext cx="838200" cy="1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2311</xdr:rowOff>
    </xdr:from>
    <xdr:to>
      <xdr:col>22</xdr:col>
      <xdr:colOff>365125</xdr:colOff>
      <xdr:row>38</xdr:row>
      <xdr:rowOff>26788</xdr:rowOff>
    </xdr:to>
    <xdr:cxnSp macro="">
      <xdr:nvCxnSpPr>
        <xdr:cNvPr id="523" name="直線コネクタ 522"/>
        <xdr:cNvCxnSpPr/>
      </xdr:nvCxnSpPr>
      <xdr:spPr>
        <a:xfrm flipV="1">
          <a:off x="14592300" y="6517411"/>
          <a:ext cx="889000" cy="2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109180</xdr:rowOff>
    </xdr:from>
    <xdr:to>
      <xdr:col>22</xdr:col>
      <xdr:colOff>415925</xdr:colOff>
      <xdr:row>38</xdr:row>
      <xdr:rowOff>39330</xdr:rowOff>
    </xdr:to>
    <xdr:sp macro="" textlink="">
      <xdr:nvSpPr>
        <xdr:cNvPr id="524" name="フローチャート : 判断 523"/>
        <xdr:cNvSpPr/>
      </xdr:nvSpPr>
      <xdr:spPr>
        <a:xfrm>
          <a:off x="15430500" y="64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55857</xdr:rowOff>
    </xdr:from>
    <xdr:ext cx="534377" cy="259045"/>
    <xdr:sp macro="" textlink="">
      <xdr:nvSpPr>
        <xdr:cNvPr id="525" name="テキスト ボックス 524"/>
        <xdr:cNvSpPr txBox="1"/>
      </xdr:nvSpPr>
      <xdr:spPr>
        <a:xfrm>
          <a:off x="15214111" y="622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135356</xdr:rowOff>
    </xdr:from>
    <xdr:to>
      <xdr:col>21</xdr:col>
      <xdr:colOff>161925</xdr:colOff>
      <xdr:row>38</xdr:row>
      <xdr:rowOff>26788</xdr:rowOff>
    </xdr:to>
    <xdr:cxnSp macro="">
      <xdr:nvCxnSpPr>
        <xdr:cNvPr id="526" name="直線コネクタ 525"/>
        <xdr:cNvCxnSpPr/>
      </xdr:nvCxnSpPr>
      <xdr:spPr>
        <a:xfrm>
          <a:off x="13703300" y="6479006"/>
          <a:ext cx="889000" cy="6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119320</xdr:rowOff>
    </xdr:from>
    <xdr:to>
      <xdr:col>21</xdr:col>
      <xdr:colOff>212725</xdr:colOff>
      <xdr:row>38</xdr:row>
      <xdr:rowOff>49470</xdr:rowOff>
    </xdr:to>
    <xdr:sp macro="" textlink="">
      <xdr:nvSpPr>
        <xdr:cNvPr id="527" name="フローチャート : 判断 526"/>
        <xdr:cNvSpPr/>
      </xdr:nvSpPr>
      <xdr:spPr>
        <a:xfrm>
          <a:off x="14541500" y="646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65997</xdr:rowOff>
    </xdr:from>
    <xdr:ext cx="534377" cy="259045"/>
    <xdr:sp macro="" textlink="">
      <xdr:nvSpPr>
        <xdr:cNvPr id="528" name="テキスト ボックス 527"/>
        <xdr:cNvSpPr txBox="1"/>
      </xdr:nvSpPr>
      <xdr:spPr>
        <a:xfrm>
          <a:off x="14325111" y="623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129968</xdr:rowOff>
    </xdr:from>
    <xdr:to>
      <xdr:col>19</xdr:col>
      <xdr:colOff>644525</xdr:colOff>
      <xdr:row>37</xdr:row>
      <xdr:rowOff>135356</xdr:rowOff>
    </xdr:to>
    <xdr:cxnSp macro="">
      <xdr:nvCxnSpPr>
        <xdr:cNvPr id="529" name="直線コネクタ 528"/>
        <xdr:cNvCxnSpPr/>
      </xdr:nvCxnSpPr>
      <xdr:spPr>
        <a:xfrm>
          <a:off x="12814300" y="6473618"/>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132416</xdr:rowOff>
    </xdr:from>
    <xdr:to>
      <xdr:col>20</xdr:col>
      <xdr:colOff>9525</xdr:colOff>
      <xdr:row>38</xdr:row>
      <xdr:rowOff>62565</xdr:rowOff>
    </xdr:to>
    <xdr:sp macro="" textlink="">
      <xdr:nvSpPr>
        <xdr:cNvPr id="530" name="フローチャート : 判断 529"/>
        <xdr:cNvSpPr/>
      </xdr:nvSpPr>
      <xdr:spPr>
        <a:xfrm>
          <a:off x="13652500" y="64760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53693</xdr:rowOff>
    </xdr:from>
    <xdr:ext cx="534377" cy="259045"/>
    <xdr:sp macro="" textlink="">
      <xdr:nvSpPr>
        <xdr:cNvPr id="531" name="テキスト ボックス 530"/>
        <xdr:cNvSpPr txBox="1"/>
      </xdr:nvSpPr>
      <xdr:spPr>
        <a:xfrm>
          <a:off x="13436111" y="65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137216</xdr:rowOff>
    </xdr:from>
    <xdr:to>
      <xdr:col>18</xdr:col>
      <xdr:colOff>492125</xdr:colOff>
      <xdr:row>38</xdr:row>
      <xdr:rowOff>67366</xdr:rowOff>
    </xdr:to>
    <xdr:sp macro="" textlink="">
      <xdr:nvSpPr>
        <xdr:cNvPr id="532" name="フローチャート : 判断 531"/>
        <xdr:cNvSpPr/>
      </xdr:nvSpPr>
      <xdr:spPr>
        <a:xfrm>
          <a:off x="12763500" y="648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58493</xdr:rowOff>
    </xdr:from>
    <xdr:ext cx="534377" cy="259045"/>
    <xdr:sp macro="" textlink="">
      <xdr:nvSpPr>
        <xdr:cNvPr id="533" name="テキスト ボックス 532"/>
        <xdr:cNvSpPr txBox="1"/>
      </xdr:nvSpPr>
      <xdr:spPr>
        <a:xfrm>
          <a:off x="12547111" y="657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136857</xdr:rowOff>
    </xdr:from>
    <xdr:to>
      <xdr:col>23</xdr:col>
      <xdr:colOff>568325</xdr:colOff>
      <xdr:row>38</xdr:row>
      <xdr:rowOff>67007</xdr:rowOff>
    </xdr:to>
    <xdr:sp macro="" textlink="">
      <xdr:nvSpPr>
        <xdr:cNvPr id="539" name="円/楕円 538"/>
        <xdr:cNvSpPr/>
      </xdr:nvSpPr>
      <xdr:spPr>
        <a:xfrm>
          <a:off x="16268700" y="648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115284</xdr:rowOff>
    </xdr:from>
    <xdr:ext cx="534377" cy="259045"/>
    <xdr:sp macro="" textlink="">
      <xdr:nvSpPr>
        <xdr:cNvPr id="540" name="消防費該当値テキスト"/>
        <xdr:cNvSpPr txBox="1"/>
      </xdr:nvSpPr>
      <xdr:spPr>
        <a:xfrm>
          <a:off x="16370300" y="64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15,563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122961</xdr:rowOff>
    </xdr:from>
    <xdr:to>
      <xdr:col>22</xdr:col>
      <xdr:colOff>415925</xdr:colOff>
      <xdr:row>38</xdr:row>
      <xdr:rowOff>53111</xdr:rowOff>
    </xdr:to>
    <xdr:sp macro="" textlink="">
      <xdr:nvSpPr>
        <xdr:cNvPr id="541" name="円/楕円 540"/>
        <xdr:cNvSpPr/>
      </xdr:nvSpPr>
      <xdr:spPr>
        <a:xfrm>
          <a:off x="15430500" y="6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44238</xdr:rowOff>
    </xdr:from>
    <xdr:ext cx="534377" cy="259045"/>
    <xdr:sp macro="" textlink="">
      <xdr:nvSpPr>
        <xdr:cNvPr id="542" name="テキスト ボックス 541"/>
        <xdr:cNvSpPr txBox="1"/>
      </xdr:nvSpPr>
      <xdr:spPr>
        <a:xfrm>
          <a:off x="15214111" y="65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147438</xdr:rowOff>
    </xdr:from>
    <xdr:to>
      <xdr:col>21</xdr:col>
      <xdr:colOff>212725</xdr:colOff>
      <xdr:row>38</xdr:row>
      <xdr:rowOff>77588</xdr:rowOff>
    </xdr:to>
    <xdr:sp macro="" textlink="">
      <xdr:nvSpPr>
        <xdr:cNvPr id="543" name="円/楕円 542"/>
        <xdr:cNvSpPr/>
      </xdr:nvSpPr>
      <xdr:spPr>
        <a:xfrm>
          <a:off x="14541500" y="649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68715</xdr:rowOff>
    </xdr:from>
    <xdr:ext cx="534377" cy="259045"/>
    <xdr:sp macro="" textlink="">
      <xdr:nvSpPr>
        <xdr:cNvPr id="544" name="テキスト ボックス 543"/>
        <xdr:cNvSpPr txBox="1"/>
      </xdr:nvSpPr>
      <xdr:spPr>
        <a:xfrm>
          <a:off x="14325111" y="658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84556</xdr:rowOff>
    </xdr:from>
    <xdr:to>
      <xdr:col>20</xdr:col>
      <xdr:colOff>9525</xdr:colOff>
      <xdr:row>38</xdr:row>
      <xdr:rowOff>14706</xdr:rowOff>
    </xdr:to>
    <xdr:sp macro="" textlink="">
      <xdr:nvSpPr>
        <xdr:cNvPr id="545" name="円/楕円 544"/>
        <xdr:cNvSpPr/>
      </xdr:nvSpPr>
      <xdr:spPr>
        <a:xfrm>
          <a:off x="13652500" y="64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31233</xdr:rowOff>
    </xdr:from>
    <xdr:ext cx="534377" cy="259045"/>
    <xdr:sp macro="" textlink="">
      <xdr:nvSpPr>
        <xdr:cNvPr id="546" name="テキスト ボックス 545"/>
        <xdr:cNvSpPr txBox="1"/>
      </xdr:nvSpPr>
      <xdr:spPr>
        <a:xfrm>
          <a:off x="13436111" y="620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79168</xdr:rowOff>
    </xdr:from>
    <xdr:to>
      <xdr:col>18</xdr:col>
      <xdr:colOff>492125</xdr:colOff>
      <xdr:row>38</xdr:row>
      <xdr:rowOff>9318</xdr:rowOff>
    </xdr:to>
    <xdr:sp macro="" textlink="">
      <xdr:nvSpPr>
        <xdr:cNvPr id="547" name="円/楕円 546"/>
        <xdr:cNvSpPr/>
      </xdr:nvSpPr>
      <xdr:spPr>
        <a:xfrm>
          <a:off x="12763500" y="642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25845</xdr:rowOff>
    </xdr:from>
    <xdr:ext cx="534377" cy="259045"/>
    <xdr:sp macro="" textlink="">
      <xdr:nvSpPr>
        <xdr:cNvPr id="548" name="テキスト ボックス 547"/>
        <xdr:cNvSpPr txBox="1"/>
      </xdr:nvSpPr>
      <xdr:spPr>
        <a:xfrm>
          <a:off x="12547111" y="619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79578</xdr:rowOff>
    </xdr:from>
    <xdr:to>
      <xdr:col>23</xdr:col>
      <xdr:colOff>517525</xdr:colOff>
      <xdr:row>58</xdr:row>
      <xdr:rowOff>69964</xdr:rowOff>
    </xdr:to>
    <xdr:cxnSp macro="">
      <xdr:nvCxnSpPr>
        <xdr:cNvPr id="579" name="直線コネクタ 578"/>
        <xdr:cNvCxnSpPr/>
      </xdr:nvCxnSpPr>
      <xdr:spPr>
        <a:xfrm>
          <a:off x="15481300" y="9852228"/>
          <a:ext cx="838200" cy="16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79578</xdr:rowOff>
    </xdr:from>
    <xdr:to>
      <xdr:col>22</xdr:col>
      <xdr:colOff>365125</xdr:colOff>
      <xdr:row>58</xdr:row>
      <xdr:rowOff>13729</xdr:rowOff>
    </xdr:to>
    <xdr:cxnSp macro="">
      <xdr:nvCxnSpPr>
        <xdr:cNvPr id="582" name="直線コネクタ 581"/>
        <xdr:cNvCxnSpPr/>
      </xdr:nvCxnSpPr>
      <xdr:spPr>
        <a:xfrm flipV="1">
          <a:off x="14592300" y="9852228"/>
          <a:ext cx="889000" cy="10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87443</xdr:rowOff>
    </xdr:from>
    <xdr:to>
      <xdr:col>22</xdr:col>
      <xdr:colOff>415925</xdr:colOff>
      <xdr:row>58</xdr:row>
      <xdr:rowOff>17593</xdr:rowOff>
    </xdr:to>
    <xdr:sp macro="" textlink="">
      <xdr:nvSpPr>
        <xdr:cNvPr id="583" name="フローチャート : 判断 582"/>
        <xdr:cNvSpPr/>
      </xdr:nvSpPr>
      <xdr:spPr>
        <a:xfrm>
          <a:off x="15430500" y="986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8720</xdr:rowOff>
    </xdr:from>
    <xdr:ext cx="534377" cy="259045"/>
    <xdr:sp macro="" textlink="">
      <xdr:nvSpPr>
        <xdr:cNvPr id="584" name="テキスト ボックス 583"/>
        <xdr:cNvSpPr txBox="1"/>
      </xdr:nvSpPr>
      <xdr:spPr>
        <a:xfrm>
          <a:off x="15214111" y="995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13729</xdr:rowOff>
    </xdr:from>
    <xdr:to>
      <xdr:col>21</xdr:col>
      <xdr:colOff>161925</xdr:colOff>
      <xdr:row>58</xdr:row>
      <xdr:rowOff>65222</xdr:rowOff>
    </xdr:to>
    <xdr:cxnSp macro="">
      <xdr:nvCxnSpPr>
        <xdr:cNvPr id="585" name="直線コネクタ 584"/>
        <xdr:cNvCxnSpPr/>
      </xdr:nvCxnSpPr>
      <xdr:spPr>
        <a:xfrm flipV="1">
          <a:off x="13703300" y="9957829"/>
          <a:ext cx="889000" cy="5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90298</xdr:rowOff>
    </xdr:from>
    <xdr:to>
      <xdr:col>21</xdr:col>
      <xdr:colOff>212725</xdr:colOff>
      <xdr:row>58</xdr:row>
      <xdr:rowOff>20448</xdr:rowOff>
    </xdr:to>
    <xdr:sp macro="" textlink="">
      <xdr:nvSpPr>
        <xdr:cNvPr id="586" name="フローチャート : 判断 585"/>
        <xdr:cNvSpPr/>
      </xdr:nvSpPr>
      <xdr:spPr>
        <a:xfrm>
          <a:off x="14541500" y="98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36975</xdr:rowOff>
    </xdr:from>
    <xdr:ext cx="534377" cy="259045"/>
    <xdr:sp macro="" textlink="">
      <xdr:nvSpPr>
        <xdr:cNvPr id="587" name="テキスト ボックス 586"/>
        <xdr:cNvSpPr txBox="1"/>
      </xdr:nvSpPr>
      <xdr:spPr>
        <a:xfrm>
          <a:off x="14325111" y="96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45497</xdr:rowOff>
    </xdr:from>
    <xdr:to>
      <xdr:col>19</xdr:col>
      <xdr:colOff>644525</xdr:colOff>
      <xdr:row>58</xdr:row>
      <xdr:rowOff>65222</xdr:rowOff>
    </xdr:to>
    <xdr:cxnSp macro="">
      <xdr:nvCxnSpPr>
        <xdr:cNvPr id="588" name="直線コネクタ 587"/>
        <xdr:cNvCxnSpPr/>
      </xdr:nvCxnSpPr>
      <xdr:spPr>
        <a:xfrm>
          <a:off x="12814300" y="9989597"/>
          <a:ext cx="889000" cy="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98704</xdr:rowOff>
    </xdr:from>
    <xdr:to>
      <xdr:col>20</xdr:col>
      <xdr:colOff>9525</xdr:colOff>
      <xdr:row>58</xdr:row>
      <xdr:rowOff>28854</xdr:rowOff>
    </xdr:to>
    <xdr:sp macro="" textlink="">
      <xdr:nvSpPr>
        <xdr:cNvPr id="589" name="フローチャート : 判断 588"/>
        <xdr:cNvSpPr/>
      </xdr:nvSpPr>
      <xdr:spPr>
        <a:xfrm>
          <a:off x="13652500" y="98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45381</xdr:rowOff>
    </xdr:from>
    <xdr:ext cx="534377" cy="259045"/>
    <xdr:sp macro="" textlink="">
      <xdr:nvSpPr>
        <xdr:cNvPr id="590" name="テキスト ボックス 589"/>
        <xdr:cNvSpPr txBox="1"/>
      </xdr:nvSpPr>
      <xdr:spPr>
        <a:xfrm>
          <a:off x="13436111" y="964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112257</xdr:rowOff>
    </xdr:from>
    <xdr:to>
      <xdr:col>18</xdr:col>
      <xdr:colOff>492125</xdr:colOff>
      <xdr:row>58</xdr:row>
      <xdr:rowOff>42407</xdr:rowOff>
    </xdr:to>
    <xdr:sp macro="" textlink="">
      <xdr:nvSpPr>
        <xdr:cNvPr id="591" name="フローチャート : 判断 590"/>
        <xdr:cNvSpPr/>
      </xdr:nvSpPr>
      <xdr:spPr>
        <a:xfrm>
          <a:off x="12763500" y="988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58934</xdr:rowOff>
    </xdr:from>
    <xdr:ext cx="534377" cy="259045"/>
    <xdr:sp macro="" textlink="">
      <xdr:nvSpPr>
        <xdr:cNvPr id="592" name="テキスト ボックス 591"/>
        <xdr:cNvSpPr txBox="1"/>
      </xdr:nvSpPr>
      <xdr:spPr>
        <a:xfrm>
          <a:off x="12547111" y="966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19164</xdr:rowOff>
    </xdr:from>
    <xdr:to>
      <xdr:col>23</xdr:col>
      <xdr:colOff>568325</xdr:colOff>
      <xdr:row>58</xdr:row>
      <xdr:rowOff>120764</xdr:rowOff>
    </xdr:to>
    <xdr:sp macro="" textlink="">
      <xdr:nvSpPr>
        <xdr:cNvPr id="598" name="円/楕円 597"/>
        <xdr:cNvSpPr/>
      </xdr:nvSpPr>
      <xdr:spPr>
        <a:xfrm>
          <a:off x="16268700" y="996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105541</xdr:rowOff>
    </xdr:from>
    <xdr:ext cx="534377" cy="259045"/>
    <xdr:sp macro="" textlink="">
      <xdr:nvSpPr>
        <xdr:cNvPr id="599" name="教育費該当値テキスト"/>
        <xdr:cNvSpPr txBox="1"/>
      </xdr:nvSpPr>
      <xdr:spPr>
        <a:xfrm>
          <a:off x="16370300" y="987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30,677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28778</xdr:rowOff>
    </xdr:from>
    <xdr:to>
      <xdr:col>22</xdr:col>
      <xdr:colOff>415925</xdr:colOff>
      <xdr:row>57</xdr:row>
      <xdr:rowOff>130378</xdr:rowOff>
    </xdr:to>
    <xdr:sp macro="" textlink="">
      <xdr:nvSpPr>
        <xdr:cNvPr id="600" name="円/楕円 599"/>
        <xdr:cNvSpPr/>
      </xdr:nvSpPr>
      <xdr:spPr>
        <a:xfrm>
          <a:off x="15430500" y="98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146905</xdr:rowOff>
    </xdr:from>
    <xdr:ext cx="534377" cy="259045"/>
    <xdr:sp macro="" textlink="">
      <xdr:nvSpPr>
        <xdr:cNvPr id="601" name="テキスト ボックス 600"/>
        <xdr:cNvSpPr txBox="1"/>
      </xdr:nvSpPr>
      <xdr:spPr>
        <a:xfrm>
          <a:off x="15214111" y="957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55,455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134379</xdr:rowOff>
    </xdr:from>
    <xdr:to>
      <xdr:col>21</xdr:col>
      <xdr:colOff>212725</xdr:colOff>
      <xdr:row>58</xdr:row>
      <xdr:rowOff>64529</xdr:rowOff>
    </xdr:to>
    <xdr:sp macro="" textlink="">
      <xdr:nvSpPr>
        <xdr:cNvPr id="602" name="円/楕円 601"/>
        <xdr:cNvSpPr/>
      </xdr:nvSpPr>
      <xdr:spPr>
        <a:xfrm>
          <a:off x="14541500" y="990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55656</xdr:rowOff>
    </xdr:from>
    <xdr:ext cx="534377" cy="259045"/>
    <xdr:sp macro="" textlink="">
      <xdr:nvSpPr>
        <xdr:cNvPr id="603" name="テキスト ボックス 602"/>
        <xdr:cNvSpPr txBox="1"/>
      </xdr:nvSpPr>
      <xdr:spPr>
        <a:xfrm>
          <a:off x="14325111" y="999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14422</xdr:rowOff>
    </xdr:from>
    <xdr:to>
      <xdr:col>20</xdr:col>
      <xdr:colOff>9525</xdr:colOff>
      <xdr:row>58</xdr:row>
      <xdr:rowOff>116022</xdr:rowOff>
    </xdr:to>
    <xdr:sp macro="" textlink="">
      <xdr:nvSpPr>
        <xdr:cNvPr id="604" name="円/楕円 603"/>
        <xdr:cNvSpPr/>
      </xdr:nvSpPr>
      <xdr:spPr>
        <a:xfrm>
          <a:off x="13652500" y="995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107149</xdr:rowOff>
    </xdr:from>
    <xdr:ext cx="534377" cy="259045"/>
    <xdr:sp macro="" textlink="">
      <xdr:nvSpPr>
        <xdr:cNvPr id="605" name="テキスト ボックス 604"/>
        <xdr:cNvSpPr txBox="1"/>
      </xdr:nvSpPr>
      <xdr:spPr>
        <a:xfrm>
          <a:off x="13436111" y="1005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166147</xdr:rowOff>
    </xdr:from>
    <xdr:to>
      <xdr:col>18</xdr:col>
      <xdr:colOff>492125</xdr:colOff>
      <xdr:row>58</xdr:row>
      <xdr:rowOff>96297</xdr:rowOff>
    </xdr:to>
    <xdr:sp macro="" textlink="">
      <xdr:nvSpPr>
        <xdr:cNvPr id="606" name="円/楕円 605"/>
        <xdr:cNvSpPr/>
      </xdr:nvSpPr>
      <xdr:spPr>
        <a:xfrm>
          <a:off x="12763500" y="99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87424</xdr:rowOff>
    </xdr:from>
    <xdr:ext cx="534377" cy="259045"/>
    <xdr:sp macro="" textlink="">
      <xdr:nvSpPr>
        <xdr:cNvPr id="607" name="テキスト ボックス 606"/>
        <xdr:cNvSpPr txBox="1"/>
      </xdr:nvSpPr>
      <xdr:spPr>
        <a:xfrm>
          <a:off x="12547111" y="1003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129893</xdr:rowOff>
    </xdr:from>
    <xdr:to>
      <xdr:col>23</xdr:col>
      <xdr:colOff>517525</xdr:colOff>
      <xdr:row>78</xdr:row>
      <xdr:rowOff>139700</xdr:rowOff>
    </xdr:to>
    <xdr:cxnSp macro="">
      <xdr:nvCxnSpPr>
        <xdr:cNvPr id="634" name="直線コネクタ 633"/>
        <xdr:cNvCxnSpPr/>
      </xdr:nvCxnSpPr>
      <xdr:spPr>
        <a:xfrm>
          <a:off x="15481300" y="13502993"/>
          <a:ext cx="8382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129893</xdr:rowOff>
    </xdr:from>
    <xdr:to>
      <xdr:col>22</xdr:col>
      <xdr:colOff>365125</xdr:colOff>
      <xdr:row>78</xdr:row>
      <xdr:rowOff>135595</xdr:rowOff>
    </xdr:to>
    <xdr:cxnSp macro="">
      <xdr:nvCxnSpPr>
        <xdr:cNvPr id="637" name="直線コネクタ 636"/>
        <xdr:cNvCxnSpPr/>
      </xdr:nvCxnSpPr>
      <xdr:spPr>
        <a:xfrm flipV="1">
          <a:off x="14592300" y="13502993"/>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71092</xdr:rowOff>
    </xdr:from>
    <xdr:to>
      <xdr:col>22</xdr:col>
      <xdr:colOff>415925</xdr:colOff>
      <xdr:row>79</xdr:row>
      <xdr:rowOff>1242</xdr:rowOff>
    </xdr:to>
    <xdr:sp macro="" textlink="">
      <xdr:nvSpPr>
        <xdr:cNvPr id="638" name="フローチャート : 判断 637"/>
        <xdr:cNvSpPr/>
      </xdr:nvSpPr>
      <xdr:spPr>
        <a:xfrm>
          <a:off x="15430500" y="134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17769</xdr:rowOff>
    </xdr:from>
    <xdr:ext cx="469744" cy="259045"/>
    <xdr:sp macro="" textlink="">
      <xdr:nvSpPr>
        <xdr:cNvPr id="639" name="テキスト ボックス 638"/>
        <xdr:cNvSpPr txBox="1"/>
      </xdr:nvSpPr>
      <xdr:spPr>
        <a:xfrm>
          <a:off x="15246427" y="132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135375</xdr:rowOff>
    </xdr:from>
    <xdr:to>
      <xdr:col>21</xdr:col>
      <xdr:colOff>161925</xdr:colOff>
      <xdr:row>78</xdr:row>
      <xdr:rowOff>135595</xdr:rowOff>
    </xdr:to>
    <xdr:cxnSp macro="">
      <xdr:nvCxnSpPr>
        <xdr:cNvPr id="640" name="直線コネクタ 639"/>
        <xdr:cNvCxnSpPr/>
      </xdr:nvCxnSpPr>
      <xdr:spPr>
        <a:xfrm>
          <a:off x="13703300" y="13508475"/>
          <a:ext cx="88900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69780</xdr:rowOff>
    </xdr:from>
    <xdr:to>
      <xdr:col>21</xdr:col>
      <xdr:colOff>212725</xdr:colOff>
      <xdr:row>78</xdr:row>
      <xdr:rowOff>171380</xdr:rowOff>
    </xdr:to>
    <xdr:sp macro="" textlink="">
      <xdr:nvSpPr>
        <xdr:cNvPr id="641" name="フローチャート : 判断 640"/>
        <xdr:cNvSpPr/>
      </xdr:nvSpPr>
      <xdr:spPr>
        <a:xfrm>
          <a:off x="14541500" y="134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16457</xdr:rowOff>
    </xdr:from>
    <xdr:ext cx="469744" cy="259045"/>
    <xdr:sp macro="" textlink="">
      <xdr:nvSpPr>
        <xdr:cNvPr id="642" name="テキスト ボックス 641"/>
        <xdr:cNvSpPr txBox="1"/>
      </xdr:nvSpPr>
      <xdr:spPr>
        <a:xfrm>
          <a:off x="14357427" y="132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130831</xdr:rowOff>
    </xdr:from>
    <xdr:to>
      <xdr:col>19</xdr:col>
      <xdr:colOff>644525</xdr:colOff>
      <xdr:row>78</xdr:row>
      <xdr:rowOff>135375</xdr:rowOff>
    </xdr:to>
    <xdr:cxnSp macro="">
      <xdr:nvCxnSpPr>
        <xdr:cNvPr id="643" name="直線コネクタ 642"/>
        <xdr:cNvCxnSpPr/>
      </xdr:nvCxnSpPr>
      <xdr:spPr>
        <a:xfrm>
          <a:off x="12814300" y="13503931"/>
          <a:ext cx="889000" cy="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66890</xdr:rowOff>
    </xdr:from>
    <xdr:to>
      <xdr:col>20</xdr:col>
      <xdr:colOff>9525</xdr:colOff>
      <xdr:row>78</xdr:row>
      <xdr:rowOff>168490</xdr:rowOff>
    </xdr:to>
    <xdr:sp macro="" textlink="">
      <xdr:nvSpPr>
        <xdr:cNvPr id="644" name="フローチャート : 判断 643"/>
        <xdr:cNvSpPr/>
      </xdr:nvSpPr>
      <xdr:spPr>
        <a:xfrm>
          <a:off x="13652500" y="1343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13567</xdr:rowOff>
    </xdr:from>
    <xdr:ext cx="469744" cy="259045"/>
    <xdr:sp macro="" textlink="">
      <xdr:nvSpPr>
        <xdr:cNvPr id="645" name="テキスト ボックス 644"/>
        <xdr:cNvSpPr txBox="1"/>
      </xdr:nvSpPr>
      <xdr:spPr>
        <a:xfrm>
          <a:off x="13468427" y="1321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71929</xdr:rowOff>
    </xdr:from>
    <xdr:to>
      <xdr:col>18</xdr:col>
      <xdr:colOff>492125</xdr:colOff>
      <xdr:row>79</xdr:row>
      <xdr:rowOff>2079</xdr:rowOff>
    </xdr:to>
    <xdr:sp macro="" textlink="">
      <xdr:nvSpPr>
        <xdr:cNvPr id="646" name="フローチャート : 判断 645"/>
        <xdr:cNvSpPr/>
      </xdr:nvSpPr>
      <xdr:spPr>
        <a:xfrm>
          <a:off x="12763500" y="1344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18606</xdr:rowOff>
    </xdr:from>
    <xdr:ext cx="469744" cy="259045"/>
    <xdr:sp macro="" textlink="">
      <xdr:nvSpPr>
        <xdr:cNvPr id="647" name="テキスト ボックス 646"/>
        <xdr:cNvSpPr txBox="1"/>
      </xdr:nvSpPr>
      <xdr:spPr>
        <a:xfrm>
          <a:off x="12579427" y="1322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249299" cy="259045"/>
    <xdr:sp macro="" textlink="">
      <xdr:nvSpPr>
        <xdr:cNvPr id="654" name="災害復旧費該当値テキスト"/>
        <xdr:cNvSpPr txBox="1"/>
      </xdr:nvSpPr>
      <xdr:spPr>
        <a:xfrm>
          <a:off x="16370300" y="13417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79093</xdr:rowOff>
    </xdr:from>
    <xdr:to>
      <xdr:col>22</xdr:col>
      <xdr:colOff>415925</xdr:colOff>
      <xdr:row>79</xdr:row>
      <xdr:rowOff>9243</xdr:rowOff>
    </xdr:to>
    <xdr:sp macro="" textlink="">
      <xdr:nvSpPr>
        <xdr:cNvPr id="655" name="円/楕円 654"/>
        <xdr:cNvSpPr/>
      </xdr:nvSpPr>
      <xdr:spPr>
        <a:xfrm>
          <a:off x="15430500" y="13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370</xdr:rowOff>
    </xdr:from>
    <xdr:ext cx="469744" cy="259045"/>
    <xdr:sp macro="" textlink="">
      <xdr:nvSpPr>
        <xdr:cNvPr id="656" name="テキスト ボックス 655"/>
        <xdr:cNvSpPr txBox="1"/>
      </xdr:nvSpPr>
      <xdr:spPr>
        <a:xfrm>
          <a:off x="15246427" y="1354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84795</xdr:rowOff>
    </xdr:from>
    <xdr:to>
      <xdr:col>21</xdr:col>
      <xdr:colOff>212725</xdr:colOff>
      <xdr:row>79</xdr:row>
      <xdr:rowOff>14945</xdr:rowOff>
    </xdr:to>
    <xdr:sp macro="" textlink="">
      <xdr:nvSpPr>
        <xdr:cNvPr id="657" name="円/楕円 656"/>
        <xdr:cNvSpPr/>
      </xdr:nvSpPr>
      <xdr:spPr>
        <a:xfrm>
          <a:off x="14541500" y="1345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6072</xdr:rowOff>
    </xdr:from>
    <xdr:ext cx="378565" cy="259045"/>
    <xdr:sp macro="" textlink="">
      <xdr:nvSpPr>
        <xdr:cNvPr id="658" name="テキスト ボックス 657"/>
        <xdr:cNvSpPr txBox="1"/>
      </xdr:nvSpPr>
      <xdr:spPr>
        <a:xfrm>
          <a:off x="14403017" y="13550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84575</xdr:rowOff>
    </xdr:from>
    <xdr:to>
      <xdr:col>20</xdr:col>
      <xdr:colOff>9525</xdr:colOff>
      <xdr:row>79</xdr:row>
      <xdr:rowOff>14725</xdr:rowOff>
    </xdr:to>
    <xdr:sp macro="" textlink="">
      <xdr:nvSpPr>
        <xdr:cNvPr id="659" name="円/楕円 658"/>
        <xdr:cNvSpPr/>
      </xdr:nvSpPr>
      <xdr:spPr>
        <a:xfrm>
          <a:off x="13652500" y="1345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5852</xdr:rowOff>
    </xdr:from>
    <xdr:ext cx="378565" cy="259045"/>
    <xdr:sp macro="" textlink="">
      <xdr:nvSpPr>
        <xdr:cNvPr id="660" name="テキスト ボックス 659"/>
        <xdr:cNvSpPr txBox="1"/>
      </xdr:nvSpPr>
      <xdr:spPr>
        <a:xfrm>
          <a:off x="13514017" y="13550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80031</xdr:rowOff>
    </xdr:from>
    <xdr:to>
      <xdr:col>18</xdr:col>
      <xdr:colOff>492125</xdr:colOff>
      <xdr:row>79</xdr:row>
      <xdr:rowOff>10181</xdr:rowOff>
    </xdr:to>
    <xdr:sp macro="" textlink="">
      <xdr:nvSpPr>
        <xdr:cNvPr id="661" name="円/楕円 660"/>
        <xdr:cNvSpPr/>
      </xdr:nvSpPr>
      <xdr:spPr>
        <a:xfrm>
          <a:off x="12763500" y="1345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1308</xdr:rowOff>
    </xdr:from>
    <xdr:ext cx="469744" cy="259045"/>
    <xdr:sp macro="" textlink="">
      <xdr:nvSpPr>
        <xdr:cNvPr id="662" name="テキスト ボックス 661"/>
        <xdr:cNvSpPr txBox="1"/>
      </xdr:nvSpPr>
      <xdr:spPr>
        <a:xfrm>
          <a:off x="12579427" y="1354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120010</xdr:rowOff>
    </xdr:from>
    <xdr:to>
      <xdr:col>23</xdr:col>
      <xdr:colOff>517525</xdr:colOff>
      <xdr:row>98</xdr:row>
      <xdr:rowOff>128259</xdr:rowOff>
    </xdr:to>
    <xdr:cxnSp macro="">
      <xdr:nvCxnSpPr>
        <xdr:cNvPr id="691" name="直線コネクタ 690"/>
        <xdr:cNvCxnSpPr/>
      </xdr:nvCxnSpPr>
      <xdr:spPr>
        <a:xfrm flipV="1">
          <a:off x="15481300" y="16922110"/>
          <a:ext cx="8382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128259</xdr:rowOff>
    </xdr:from>
    <xdr:to>
      <xdr:col>22</xdr:col>
      <xdr:colOff>365125</xdr:colOff>
      <xdr:row>98</xdr:row>
      <xdr:rowOff>135048</xdr:rowOff>
    </xdr:to>
    <xdr:cxnSp macro="">
      <xdr:nvCxnSpPr>
        <xdr:cNvPr id="694" name="直線コネクタ 693"/>
        <xdr:cNvCxnSpPr/>
      </xdr:nvCxnSpPr>
      <xdr:spPr>
        <a:xfrm flipV="1">
          <a:off x="14592300" y="16930359"/>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165058</xdr:rowOff>
    </xdr:from>
    <xdr:to>
      <xdr:col>22</xdr:col>
      <xdr:colOff>415925</xdr:colOff>
      <xdr:row>98</xdr:row>
      <xdr:rowOff>95208</xdr:rowOff>
    </xdr:to>
    <xdr:sp macro="" textlink="">
      <xdr:nvSpPr>
        <xdr:cNvPr id="695" name="フローチャート : 判断 694"/>
        <xdr:cNvSpPr/>
      </xdr:nvSpPr>
      <xdr:spPr>
        <a:xfrm>
          <a:off x="15430500" y="167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111735</xdr:rowOff>
    </xdr:from>
    <xdr:ext cx="534377" cy="259045"/>
    <xdr:sp macro="" textlink="">
      <xdr:nvSpPr>
        <xdr:cNvPr id="696" name="テキスト ボックス 695"/>
        <xdr:cNvSpPr txBox="1"/>
      </xdr:nvSpPr>
      <xdr:spPr>
        <a:xfrm>
          <a:off x="15214111" y="1657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134263</xdr:rowOff>
    </xdr:from>
    <xdr:to>
      <xdr:col>21</xdr:col>
      <xdr:colOff>161925</xdr:colOff>
      <xdr:row>98</xdr:row>
      <xdr:rowOff>135048</xdr:rowOff>
    </xdr:to>
    <xdr:cxnSp macro="">
      <xdr:nvCxnSpPr>
        <xdr:cNvPr id="697" name="直線コネクタ 696"/>
        <xdr:cNvCxnSpPr/>
      </xdr:nvCxnSpPr>
      <xdr:spPr>
        <a:xfrm>
          <a:off x="13703300" y="16936363"/>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165714</xdr:rowOff>
    </xdr:from>
    <xdr:to>
      <xdr:col>21</xdr:col>
      <xdr:colOff>212725</xdr:colOff>
      <xdr:row>98</xdr:row>
      <xdr:rowOff>95864</xdr:rowOff>
    </xdr:to>
    <xdr:sp macro="" textlink="">
      <xdr:nvSpPr>
        <xdr:cNvPr id="698" name="フローチャート : 判断 697"/>
        <xdr:cNvSpPr/>
      </xdr:nvSpPr>
      <xdr:spPr>
        <a:xfrm>
          <a:off x="14541500" y="16796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112391</xdr:rowOff>
    </xdr:from>
    <xdr:ext cx="534377" cy="259045"/>
    <xdr:sp macro="" textlink="">
      <xdr:nvSpPr>
        <xdr:cNvPr id="699" name="テキスト ボックス 698"/>
        <xdr:cNvSpPr txBox="1"/>
      </xdr:nvSpPr>
      <xdr:spPr>
        <a:xfrm>
          <a:off x="14325111" y="1657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127402</xdr:rowOff>
    </xdr:from>
    <xdr:to>
      <xdr:col>19</xdr:col>
      <xdr:colOff>644525</xdr:colOff>
      <xdr:row>98</xdr:row>
      <xdr:rowOff>134263</xdr:rowOff>
    </xdr:to>
    <xdr:cxnSp macro="">
      <xdr:nvCxnSpPr>
        <xdr:cNvPr id="700" name="直線コネクタ 699"/>
        <xdr:cNvCxnSpPr/>
      </xdr:nvCxnSpPr>
      <xdr:spPr>
        <a:xfrm>
          <a:off x="12814300" y="16929502"/>
          <a:ext cx="889000" cy="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165202</xdr:rowOff>
    </xdr:from>
    <xdr:to>
      <xdr:col>20</xdr:col>
      <xdr:colOff>9525</xdr:colOff>
      <xdr:row>98</xdr:row>
      <xdr:rowOff>95352</xdr:rowOff>
    </xdr:to>
    <xdr:sp macro="" textlink="">
      <xdr:nvSpPr>
        <xdr:cNvPr id="701" name="フローチャート : 判断 700"/>
        <xdr:cNvSpPr/>
      </xdr:nvSpPr>
      <xdr:spPr>
        <a:xfrm>
          <a:off x="13652500" y="1679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111879</xdr:rowOff>
    </xdr:from>
    <xdr:ext cx="534377" cy="259045"/>
    <xdr:sp macro="" textlink="">
      <xdr:nvSpPr>
        <xdr:cNvPr id="702" name="テキスト ボックス 701"/>
        <xdr:cNvSpPr txBox="1"/>
      </xdr:nvSpPr>
      <xdr:spPr>
        <a:xfrm>
          <a:off x="13436111" y="1657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160826</xdr:rowOff>
    </xdr:from>
    <xdr:to>
      <xdr:col>18</xdr:col>
      <xdr:colOff>492125</xdr:colOff>
      <xdr:row>98</xdr:row>
      <xdr:rowOff>90976</xdr:rowOff>
    </xdr:to>
    <xdr:sp macro="" textlink="">
      <xdr:nvSpPr>
        <xdr:cNvPr id="703" name="フローチャート : 判断 702"/>
        <xdr:cNvSpPr/>
      </xdr:nvSpPr>
      <xdr:spPr>
        <a:xfrm>
          <a:off x="12763500" y="1679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107503</xdr:rowOff>
    </xdr:from>
    <xdr:ext cx="534377" cy="259045"/>
    <xdr:sp macro="" textlink="">
      <xdr:nvSpPr>
        <xdr:cNvPr id="704" name="テキスト ボックス 703"/>
        <xdr:cNvSpPr txBox="1"/>
      </xdr:nvSpPr>
      <xdr:spPr>
        <a:xfrm>
          <a:off x="12547111" y="1656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69210</xdr:rowOff>
    </xdr:from>
    <xdr:to>
      <xdr:col>23</xdr:col>
      <xdr:colOff>568325</xdr:colOff>
      <xdr:row>98</xdr:row>
      <xdr:rowOff>170810</xdr:rowOff>
    </xdr:to>
    <xdr:sp macro="" textlink="">
      <xdr:nvSpPr>
        <xdr:cNvPr id="710" name="円/楕円 709"/>
        <xdr:cNvSpPr/>
      </xdr:nvSpPr>
      <xdr:spPr>
        <a:xfrm>
          <a:off x="16268700" y="168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155587</xdr:rowOff>
    </xdr:from>
    <xdr:ext cx="534377" cy="259045"/>
    <xdr:sp macro="" textlink="">
      <xdr:nvSpPr>
        <xdr:cNvPr id="711" name="公債費該当値テキスト"/>
        <xdr:cNvSpPr txBox="1"/>
      </xdr:nvSpPr>
      <xdr:spPr>
        <a:xfrm>
          <a:off x="16370300" y="1678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25,168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77459</xdr:rowOff>
    </xdr:from>
    <xdr:to>
      <xdr:col>22</xdr:col>
      <xdr:colOff>415925</xdr:colOff>
      <xdr:row>99</xdr:row>
      <xdr:rowOff>7609</xdr:rowOff>
    </xdr:to>
    <xdr:sp macro="" textlink="">
      <xdr:nvSpPr>
        <xdr:cNvPr id="712" name="円/楕円 711"/>
        <xdr:cNvSpPr/>
      </xdr:nvSpPr>
      <xdr:spPr>
        <a:xfrm>
          <a:off x="15430500" y="1687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170186</xdr:rowOff>
    </xdr:from>
    <xdr:ext cx="534377" cy="259045"/>
    <xdr:sp macro="" textlink="">
      <xdr:nvSpPr>
        <xdr:cNvPr id="713" name="テキスト ボックス 712"/>
        <xdr:cNvSpPr txBox="1"/>
      </xdr:nvSpPr>
      <xdr:spPr>
        <a:xfrm>
          <a:off x="15214111" y="1697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84248</xdr:rowOff>
    </xdr:from>
    <xdr:to>
      <xdr:col>21</xdr:col>
      <xdr:colOff>212725</xdr:colOff>
      <xdr:row>99</xdr:row>
      <xdr:rowOff>14398</xdr:rowOff>
    </xdr:to>
    <xdr:sp macro="" textlink="">
      <xdr:nvSpPr>
        <xdr:cNvPr id="714" name="円/楕円 713"/>
        <xdr:cNvSpPr/>
      </xdr:nvSpPr>
      <xdr:spPr>
        <a:xfrm>
          <a:off x="14541500" y="168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5525</xdr:rowOff>
    </xdr:from>
    <xdr:ext cx="534377" cy="259045"/>
    <xdr:sp macro="" textlink="">
      <xdr:nvSpPr>
        <xdr:cNvPr id="715" name="テキスト ボックス 714"/>
        <xdr:cNvSpPr txBox="1"/>
      </xdr:nvSpPr>
      <xdr:spPr>
        <a:xfrm>
          <a:off x="14325111" y="1697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83463</xdr:rowOff>
    </xdr:from>
    <xdr:to>
      <xdr:col>20</xdr:col>
      <xdr:colOff>9525</xdr:colOff>
      <xdr:row>99</xdr:row>
      <xdr:rowOff>13613</xdr:rowOff>
    </xdr:to>
    <xdr:sp macro="" textlink="">
      <xdr:nvSpPr>
        <xdr:cNvPr id="716" name="円/楕円 715"/>
        <xdr:cNvSpPr/>
      </xdr:nvSpPr>
      <xdr:spPr>
        <a:xfrm>
          <a:off x="13652500" y="1688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4740</xdr:rowOff>
    </xdr:from>
    <xdr:ext cx="534377" cy="259045"/>
    <xdr:sp macro="" textlink="">
      <xdr:nvSpPr>
        <xdr:cNvPr id="717" name="テキスト ボックス 716"/>
        <xdr:cNvSpPr txBox="1"/>
      </xdr:nvSpPr>
      <xdr:spPr>
        <a:xfrm>
          <a:off x="13436111" y="1697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76602</xdr:rowOff>
    </xdr:from>
    <xdr:to>
      <xdr:col>18</xdr:col>
      <xdr:colOff>492125</xdr:colOff>
      <xdr:row>99</xdr:row>
      <xdr:rowOff>6752</xdr:rowOff>
    </xdr:to>
    <xdr:sp macro="" textlink="">
      <xdr:nvSpPr>
        <xdr:cNvPr id="718" name="円/楕円 717"/>
        <xdr:cNvSpPr/>
      </xdr:nvSpPr>
      <xdr:spPr>
        <a:xfrm>
          <a:off x="12763500" y="1687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169329</xdr:rowOff>
    </xdr:from>
    <xdr:ext cx="534377" cy="259045"/>
    <xdr:sp macro="" textlink="">
      <xdr:nvSpPr>
        <xdr:cNvPr id="719" name="テキスト ボックス 718"/>
        <xdr:cNvSpPr txBox="1"/>
      </xdr:nvSpPr>
      <xdr:spPr>
        <a:xfrm>
          <a:off x="12547111" y="1697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110236</xdr:rowOff>
    </xdr:from>
    <xdr:to>
      <xdr:col>31</xdr:col>
      <xdr:colOff>85725</xdr:colOff>
      <xdr:row>39</xdr:row>
      <xdr:rowOff>40386</xdr:rowOff>
    </xdr:to>
    <xdr:sp macro="" textlink="">
      <xdr:nvSpPr>
        <xdr:cNvPr id="752" name="フローチャート : 判断 751"/>
        <xdr:cNvSpPr/>
      </xdr:nvSpPr>
      <xdr:spPr>
        <a:xfrm>
          <a:off x="21272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56913</xdr:rowOff>
    </xdr:from>
    <xdr:ext cx="378565" cy="259045"/>
    <xdr:sp macro="" textlink="">
      <xdr:nvSpPr>
        <xdr:cNvPr id="753" name="テキスト ボックス 752"/>
        <xdr:cNvSpPr txBox="1"/>
      </xdr:nvSpPr>
      <xdr:spPr>
        <a:xfrm>
          <a:off x="21134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115189</xdr:rowOff>
    </xdr:from>
    <xdr:to>
      <xdr:col>29</xdr:col>
      <xdr:colOff>568325</xdr:colOff>
      <xdr:row>39</xdr:row>
      <xdr:rowOff>45339</xdr:rowOff>
    </xdr:to>
    <xdr:sp macro="" textlink="">
      <xdr:nvSpPr>
        <xdr:cNvPr id="755" name="フローチャート : 判断 754"/>
        <xdr:cNvSpPr/>
      </xdr:nvSpPr>
      <xdr:spPr>
        <a:xfrm>
          <a:off x="20383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61866</xdr:rowOff>
    </xdr:from>
    <xdr:ext cx="378565" cy="259045"/>
    <xdr:sp macro="" textlink="">
      <xdr:nvSpPr>
        <xdr:cNvPr id="756" name="テキスト ボックス 755"/>
        <xdr:cNvSpPr txBox="1"/>
      </xdr:nvSpPr>
      <xdr:spPr>
        <a:xfrm>
          <a:off x="20245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75184</xdr:rowOff>
    </xdr:from>
    <xdr:to>
      <xdr:col>28</xdr:col>
      <xdr:colOff>365125</xdr:colOff>
      <xdr:row>39</xdr:row>
      <xdr:rowOff>5334</xdr:rowOff>
    </xdr:to>
    <xdr:sp macro="" textlink="">
      <xdr:nvSpPr>
        <xdr:cNvPr id="758" name="フローチャート : 判断 757"/>
        <xdr:cNvSpPr/>
      </xdr:nvSpPr>
      <xdr:spPr>
        <a:xfrm>
          <a:off x="19494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21861</xdr:rowOff>
    </xdr:from>
    <xdr:ext cx="378565" cy="259045"/>
    <xdr:sp macro="" textlink="">
      <xdr:nvSpPr>
        <xdr:cNvPr id="759" name="テキスト ボックス 758"/>
        <xdr:cNvSpPr txBox="1"/>
      </xdr:nvSpPr>
      <xdr:spPr>
        <a:xfrm>
          <a:off x="19356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60706</xdr:rowOff>
    </xdr:from>
    <xdr:to>
      <xdr:col>27</xdr:col>
      <xdr:colOff>161925</xdr:colOff>
      <xdr:row>38</xdr:row>
      <xdr:rowOff>162306</xdr:rowOff>
    </xdr:to>
    <xdr:sp macro="" textlink="">
      <xdr:nvSpPr>
        <xdr:cNvPr id="760" name="フローチャート : 判断 759"/>
        <xdr:cNvSpPr/>
      </xdr:nvSpPr>
      <xdr:spPr>
        <a:xfrm>
          <a:off x="18605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7383</xdr:rowOff>
    </xdr:from>
    <xdr:ext cx="378565" cy="259045"/>
    <xdr:sp macro="" textlink="">
      <xdr:nvSpPr>
        <xdr:cNvPr id="761" name="テキスト ボックス 760"/>
        <xdr:cNvSpPr txBox="1"/>
      </xdr:nvSpPr>
      <xdr:spPr>
        <a:xfrm>
          <a:off x="18467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1" name="フローチャート : 判断 810"/>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2" name="テキスト ボックス 811"/>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4" name="フローチャート : 判断 813"/>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5" name="テキスト ボックス 814"/>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7" name="フローチャート : 判断 816"/>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8" name="テキスト ボックス 817"/>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45793</xdr:rowOff>
    </xdr:from>
    <xdr:to>
      <xdr:col>27</xdr:col>
      <xdr:colOff>161925</xdr:colOff>
      <xdr:row>59</xdr:row>
      <xdr:rowOff>147393</xdr:rowOff>
    </xdr:to>
    <xdr:sp macro="" textlink="">
      <xdr:nvSpPr>
        <xdr:cNvPr id="819" name="フローチャート : 判断 818"/>
        <xdr:cNvSpPr/>
      </xdr:nvSpPr>
      <xdr:spPr>
        <a:xfrm>
          <a:off x="18605500" y="1016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163920</xdr:rowOff>
    </xdr:from>
    <xdr:ext cx="313932" cy="259045"/>
    <xdr:sp macro="" textlink="">
      <xdr:nvSpPr>
        <xdr:cNvPr id="820" name="テキスト ボックス 819"/>
        <xdr:cNvSpPr txBox="1"/>
      </xdr:nvSpPr>
      <xdr:spPr>
        <a:xfrm>
          <a:off x="18499333" y="99365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29" name="テキスト ボックス 828"/>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1" name="テキスト ボックス 830"/>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3" name="テキスト ボックス 832"/>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民生費は、住民一人当たり</a:t>
          </a:r>
          <a:r>
            <a:rPr kumimoji="1" lang="en-US" altLang="ja-JP" sz="1300">
              <a:solidFill>
                <a:schemeClr val="dk1"/>
              </a:solidFill>
              <a:effectLst/>
              <a:latin typeface="+mn-lt"/>
              <a:ea typeface="+mn-ea"/>
              <a:cs typeface="+mn-cs"/>
            </a:rPr>
            <a:t>111,176</a:t>
          </a:r>
          <a:r>
            <a:rPr kumimoji="1" lang="ja-JP" altLang="ja-JP" sz="1300">
              <a:solidFill>
                <a:schemeClr val="dk1"/>
              </a:solidFill>
              <a:effectLst/>
              <a:latin typeface="+mn-lt"/>
              <a:ea typeface="+mn-ea"/>
              <a:cs typeface="+mn-cs"/>
            </a:rPr>
            <a:t>円となっている。</a:t>
          </a:r>
          <a:r>
            <a:rPr kumimoji="1" lang="ja-JP" altLang="en-US" sz="1300">
              <a:solidFill>
                <a:schemeClr val="dk1"/>
              </a:solidFill>
              <a:effectLst/>
              <a:latin typeface="+mn-lt"/>
              <a:ea typeface="+mn-ea"/>
              <a:cs typeface="+mn-cs"/>
            </a:rPr>
            <a:t>詳細に見ると</a:t>
          </a:r>
          <a:r>
            <a:rPr kumimoji="1" lang="ja-JP" altLang="ja-JP" sz="1300">
              <a:solidFill>
                <a:schemeClr val="dk1"/>
              </a:solidFill>
              <a:effectLst/>
              <a:latin typeface="+mn-lt"/>
              <a:ea typeface="+mn-ea"/>
              <a:cs typeface="+mn-cs"/>
            </a:rPr>
            <a:t>、民生費のうち福祉行政全般に要する経費である社会福祉費</a:t>
          </a:r>
          <a:r>
            <a:rPr kumimoji="1" lang="ja-JP" altLang="en-US" sz="1300">
              <a:solidFill>
                <a:schemeClr val="dk1"/>
              </a:solidFill>
              <a:effectLst/>
              <a:latin typeface="+mn-lt"/>
              <a:ea typeface="+mn-ea"/>
              <a:cs typeface="+mn-cs"/>
            </a:rPr>
            <a:t>と子ども子育てに関する児童福祉費</a:t>
          </a:r>
          <a:r>
            <a:rPr kumimoji="1" lang="ja-JP" altLang="ja-JP" sz="1300">
              <a:solidFill>
                <a:schemeClr val="dk1"/>
              </a:solidFill>
              <a:effectLst/>
              <a:latin typeface="+mn-lt"/>
              <a:ea typeface="+mn-ea"/>
              <a:cs typeface="+mn-cs"/>
            </a:rPr>
            <a:t>が平成２３年度以前から増嵩していることが要因となっている。</a:t>
          </a:r>
          <a:endParaRPr lang="ja-JP" altLang="ja-JP" sz="1300">
            <a:effectLst/>
          </a:endParaRPr>
        </a:p>
        <a:p>
          <a:r>
            <a:rPr kumimoji="1" lang="ja-JP" altLang="ja-JP" sz="1300">
              <a:solidFill>
                <a:schemeClr val="dk1"/>
              </a:solidFill>
              <a:effectLst/>
              <a:latin typeface="+mn-lt"/>
              <a:ea typeface="+mn-ea"/>
              <a:cs typeface="+mn-cs"/>
            </a:rPr>
            <a:t>これは、社会構造的要因である</a:t>
          </a:r>
          <a:r>
            <a:rPr kumimoji="1" lang="ja-JP" altLang="en-US" sz="1300">
              <a:solidFill>
                <a:schemeClr val="dk1"/>
              </a:solidFill>
              <a:effectLst/>
              <a:latin typeface="+mn-lt"/>
              <a:ea typeface="+mn-ea"/>
              <a:cs typeface="+mn-cs"/>
            </a:rPr>
            <a:t>少子</a:t>
          </a:r>
          <a:r>
            <a:rPr kumimoji="1" lang="ja-JP" altLang="ja-JP" sz="1300">
              <a:solidFill>
                <a:schemeClr val="dk1"/>
              </a:solidFill>
              <a:effectLst/>
              <a:latin typeface="+mn-lt"/>
              <a:ea typeface="+mn-ea"/>
              <a:cs typeface="+mn-cs"/>
            </a:rPr>
            <a:t>高齢</a:t>
          </a:r>
          <a:r>
            <a:rPr kumimoji="1" lang="ja-JP" altLang="en-US" sz="1300">
              <a:solidFill>
                <a:schemeClr val="dk1"/>
              </a:solidFill>
              <a:effectLst/>
              <a:latin typeface="+mn-lt"/>
              <a:ea typeface="+mn-ea"/>
              <a:cs typeface="+mn-cs"/>
            </a:rPr>
            <a:t>化に伴う自然増のみならず、市の政策として子育て事業について</a:t>
          </a:r>
          <a:r>
            <a:rPr kumimoji="1" lang="ja-JP" altLang="ja-JP" sz="1300">
              <a:solidFill>
                <a:schemeClr val="dk1"/>
              </a:solidFill>
              <a:effectLst/>
              <a:latin typeface="+mn-lt"/>
              <a:ea typeface="+mn-ea"/>
              <a:cs typeface="+mn-cs"/>
            </a:rPr>
            <a:t>重点的に取り組んできたことによるものである。</a:t>
          </a:r>
          <a:endParaRPr lang="ja-JP" altLang="ja-JP" sz="1300">
            <a:effectLst/>
          </a:endParaRPr>
        </a:p>
        <a:p>
          <a:r>
            <a:rPr kumimoji="1" lang="ja-JP" altLang="ja-JP" sz="1300">
              <a:solidFill>
                <a:schemeClr val="dk1"/>
              </a:solidFill>
              <a:effectLst/>
              <a:latin typeface="+mn-lt"/>
              <a:ea typeface="+mn-ea"/>
              <a:cs typeface="+mn-cs"/>
            </a:rPr>
            <a:t>　また、衛生費が平成２５年度から増加して</a:t>
          </a:r>
          <a:r>
            <a:rPr kumimoji="1" lang="ja-JP" altLang="en-US" sz="1300">
              <a:solidFill>
                <a:schemeClr val="dk1"/>
              </a:solidFill>
              <a:effectLst/>
              <a:latin typeface="+mn-lt"/>
              <a:ea typeface="+mn-ea"/>
              <a:cs typeface="+mn-cs"/>
            </a:rPr>
            <a:t>いる</a:t>
          </a:r>
          <a:r>
            <a:rPr kumimoji="1" lang="ja-JP" altLang="ja-JP" sz="1300">
              <a:solidFill>
                <a:schemeClr val="dk1"/>
              </a:solidFill>
              <a:effectLst/>
              <a:latin typeface="+mn-lt"/>
              <a:ea typeface="+mn-ea"/>
              <a:cs typeface="+mn-cs"/>
            </a:rPr>
            <a:t>のは、２５年度</a:t>
          </a:r>
          <a:r>
            <a:rPr kumimoji="1" lang="ja-JP" altLang="en-US" sz="1300">
              <a:solidFill>
                <a:schemeClr val="dk1"/>
              </a:solidFill>
              <a:effectLst/>
              <a:latin typeface="+mn-lt"/>
              <a:ea typeface="+mn-ea"/>
              <a:cs typeface="+mn-cs"/>
            </a:rPr>
            <a:t>から</a:t>
          </a:r>
          <a:r>
            <a:rPr kumimoji="1" lang="ja-JP" altLang="ja-JP" sz="1300">
              <a:solidFill>
                <a:schemeClr val="dk1"/>
              </a:solidFill>
              <a:effectLst/>
              <a:latin typeface="+mn-lt"/>
              <a:ea typeface="+mn-ea"/>
              <a:cs typeface="+mn-cs"/>
            </a:rPr>
            <a:t>近隣市と</a:t>
          </a:r>
          <a:r>
            <a:rPr kumimoji="1" lang="ja-JP" altLang="en-US" sz="1300">
              <a:solidFill>
                <a:schemeClr val="dk1"/>
              </a:solidFill>
              <a:effectLst/>
              <a:latin typeface="+mn-lt"/>
              <a:ea typeface="+mn-ea"/>
              <a:cs typeface="+mn-cs"/>
            </a:rPr>
            <a:t>新たに</a:t>
          </a:r>
          <a:r>
            <a:rPr kumimoji="1" lang="ja-JP" altLang="ja-JP" sz="1300">
              <a:solidFill>
                <a:schemeClr val="dk1"/>
              </a:solidFill>
              <a:effectLst/>
              <a:latin typeface="+mn-lt"/>
              <a:ea typeface="+mn-ea"/>
              <a:cs typeface="+mn-cs"/>
            </a:rPr>
            <a:t>共同でごみ処理施設を建設し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運用を始めたことによる負担金の増加</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H26 </a:t>
          </a:r>
          <a:r>
            <a:rPr kumimoji="1" lang="ja-JP" altLang="en-US"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172,079</a:t>
          </a:r>
          <a:r>
            <a:rPr kumimoji="1" lang="ja-JP" altLang="en-US" sz="1300">
              <a:solidFill>
                <a:schemeClr val="dk1"/>
              </a:solidFill>
              <a:effectLst/>
              <a:latin typeface="+mn-lt"/>
              <a:ea typeface="+mn-ea"/>
              <a:cs typeface="+mn-cs"/>
            </a:rPr>
            <a:t>千円⇒</a:t>
          </a:r>
          <a:r>
            <a:rPr kumimoji="1" lang="en-US" altLang="ja-JP" sz="1300">
              <a:solidFill>
                <a:schemeClr val="dk1"/>
              </a:solidFill>
              <a:effectLst/>
              <a:latin typeface="+mn-lt"/>
              <a:ea typeface="+mn-ea"/>
              <a:cs typeface="+mn-cs"/>
            </a:rPr>
            <a:t>H27</a:t>
          </a:r>
          <a:r>
            <a:rPr kumimoji="1" lang="ja-JP" altLang="en-US"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194,595</a:t>
          </a:r>
          <a:r>
            <a:rPr kumimoji="1" lang="ja-JP" altLang="en-US" sz="1300">
              <a:solidFill>
                <a:schemeClr val="dk1"/>
              </a:solidFill>
              <a:effectLst/>
              <a:latin typeface="+mn-lt"/>
              <a:ea typeface="+mn-ea"/>
              <a:cs typeface="+mn-cs"/>
            </a:rPr>
            <a:t>千円）が要因である。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年度の財政調整基金残高は、適切な財源の確保と歳出の精査により、前年度比で</a:t>
          </a:r>
          <a:r>
            <a:rPr lang="en-US" altLang="ja-JP" sz="1100" b="0" i="0" baseline="0">
              <a:solidFill>
                <a:schemeClr val="dk1"/>
              </a:solidFill>
              <a:effectLst/>
              <a:latin typeface="+mn-lt"/>
              <a:ea typeface="+mn-ea"/>
              <a:cs typeface="+mn-cs"/>
            </a:rPr>
            <a:t>340,591</a:t>
          </a:r>
          <a:r>
            <a:rPr lang="ja-JP" altLang="ja-JP" sz="1100" b="0" i="0" baseline="0">
              <a:solidFill>
                <a:schemeClr val="dk1"/>
              </a:solidFill>
              <a:effectLst/>
              <a:latin typeface="+mn-lt"/>
              <a:ea typeface="+mn-ea"/>
              <a:cs typeface="+mn-cs"/>
            </a:rPr>
            <a:t>千円増加，標準財政規模に占める割合でも</a:t>
          </a:r>
          <a:r>
            <a:rPr lang="en-US" altLang="ja-JP" sz="1100" b="0" i="0" baseline="0">
              <a:solidFill>
                <a:schemeClr val="dk1"/>
              </a:solidFill>
              <a:effectLst/>
              <a:latin typeface="+mn-lt"/>
              <a:ea typeface="+mn-ea"/>
              <a:cs typeface="+mn-cs"/>
            </a:rPr>
            <a:t>3.55</a:t>
          </a:r>
          <a:r>
            <a:rPr lang="ja-JP" altLang="ja-JP" sz="1100" b="0" i="0" baseline="0">
              <a:solidFill>
                <a:schemeClr val="dk1"/>
              </a:solidFill>
              <a:effectLst/>
              <a:latin typeface="+mn-lt"/>
              <a:ea typeface="+mn-ea"/>
              <a:cs typeface="+mn-cs"/>
            </a:rPr>
            <a:t>ポイントの増となった。</a:t>
          </a:r>
          <a:endParaRPr lang="ja-JP" altLang="ja-JP" sz="1100">
            <a:effectLst/>
          </a:endParaRPr>
        </a:p>
        <a:p>
          <a:pPr rtl="0" eaLnBrk="1" fontAlgn="auto" latinLnBrk="0" hangingPunct="1"/>
          <a:r>
            <a:rPr lang="ja-JP" altLang="ja-JP" sz="1100" b="0" i="0" baseline="0">
              <a:solidFill>
                <a:schemeClr val="dk1"/>
              </a:solidFill>
              <a:effectLst/>
              <a:latin typeface="+mn-lt"/>
              <a:ea typeface="+mn-ea"/>
              <a:cs typeface="+mn-cs"/>
            </a:rPr>
            <a:t>　しかし実質収支額については、新給食センター建設事業や新保健センター建設事業等の大型事業の影響により，前年度比で実質収支額が</a:t>
          </a:r>
          <a:r>
            <a:rPr lang="en-US" altLang="ja-JP" sz="1100" b="0" i="0" baseline="0">
              <a:solidFill>
                <a:schemeClr val="dk1"/>
              </a:solidFill>
              <a:effectLst/>
              <a:latin typeface="+mn-lt"/>
              <a:ea typeface="+mn-ea"/>
              <a:cs typeface="+mn-cs"/>
            </a:rPr>
            <a:t>89,293</a:t>
          </a:r>
          <a:r>
            <a:rPr lang="ja-JP" altLang="ja-JP" sz="1100" b="0" i="0" baseline="0">
              <a:solidFill>
                <a:schemeClr val="dk1"/>
              </a:solidFill>
              <a:effectLst/>
              <a:latin typeface="+mn-lt"/>
              <a:ea typeface="+mn-ea"/>
              <a:cs typeface="+mn-cs"/>
            </a:rPr>
            <a:t>千円の減，標準財政規模に占める割合でも</a:t>
          </a:r>
          <a:r>
            <a:rPr lang="en-US" altLang="ja-JP" sz="1100" b="0" i="0" baseline="0">
              <a:solidFill>
                <a:schemeClr val="dk1"/>
              </a:solidFill>
              <a:effectLst/>
              <a:latin typeface="+mn-lt"/>
              <a:ea typeface="+mn-ea"/>
              <a:cs typeface="+mn-cs"/>
            </a:rPr>
            <a:t>1.16</a:t>
          </a:r>
          <a:r>
            <a:rPr lang="ja-JP" altLang="ja-JP" sz="1100" b="0" i="0" baseline="0">
              <a:solidFill>
                <a:schemeClr val="dk1"/>
              </a:solidFill>
              <a:effectLst/>
              <a:latin typeface="+mn-lt"/>
              <a:ea typeface="+mn-ea"/>
              <a:cs typeface="+mn-cs"/>
            </a:rPr>
            <a:t>ポイント減少し，実質単年度収支も標準財政規模に占める割合では</a:t>
          </a:r>
          <a:r>
            <a:rPr lang="en-US" altLang="ja-JP" sz="1100" b="0" i="0" baseline="0">
              <a:solidFill>
                <a:schemeClr val="dk1"/>
              </a:solidFill>
              <a:effectLst/>
              <a:latin typeface="+mn-lt"/>
              <a:ea typeface="+mn-ea"/>
              <a:cs typeface="+mn-cs"/>
            </a:rPr>
            <a:t>0.49</a:t>
          </a:r>
          <a:r>
            <a:rPr lang="ja-JP" altLang="ja-JP" sz="1100" b="0" i="0" baseline="0">
              <a:solidFill>
                <a:schemeClr val="dk1"/>
              </a:solidFill>
              <a:effectLst/>
              <a:latin typeface="+mn-lt"/>
              <a:ea typeface="+mn-ea"/>
              <a:cs typeface="+mn-cs"/>
            </a:rPr>
            <a:t>ポイント減少となった。</a:t>
          </a:r>
          <a:endParaRPr lang="ja-JP" altLang="ja-JP" sz="1100">
            <a:effectLst/>
          </a:endParaRPr>
        </a:p>
        <a:p>
          <a:pPr rtl="0" eaLnBrk="1" fontAlgn="auto" latinLnBrk="0" hangingPunct="1"/>
          <a:r>
            <a:rPr lang="ja-JP" altLang="ja-JP" sz="1100" b="0" i="0" baseline="0">
              <a:solidFill>
                <a:schemeClr val="dk1"/>
              </a:solidFill>
              <a:effectLst/>
              <a:latin typeface="+mn-lt"/>
              <a:ea typeface="+mn-ea"/>
              <a:cs typeface="+mn-cs"/>
            </a:rPr>
            <a:t>　今後も大規模な建設事業等などにより基金の取り崩しを余儀なくされることが予想されることから、適切な財政調整基金残高の確保と、より一層の財政運営の健全化に努めていく。</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富里市の一般会計、特別会計及び企業会計においては、いずれの会計も赤字は無く、全て黒字決算で推移している。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近年、国民健康保険事業特別会計の財政事情の悪化に伴う法定外の繰出金を継続的に行っているが、今後も、特別会計は独立採算の原則に立った適正な運営を行い、普通会計の負担を減らしていくことが重要であ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各会計ともに適量、適切な事業実施に努め、引き続き行政改革に基づき適正な水準を確保するとともに、毎年のプライマリーバランスの黒字化を維持し更なる財政の健全化を図っていく。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16589153</v>
      </c>
      <c r="BO4" s="349"/>
      <c r="BP4" s="349"/>
      <c r="BQ4" s="349"/>
      <c r="BR4" s="349"/>
      <c r="BS4" s="349"/>
      <c r="BT4" s="349"/>
      <c r="BU4" s="350"/>
      <c r="BV4" s="348">
        <v>16463284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7.9</v>
      </c>
      <c r="CU4" s="355"/>
      <c r="CV4" s="355"/>
      <c r="CW4" s="355"/>
      <c r="CX4" s="355"/>
      <c r="CY4" s="355"/>
      <c r="CZ4" s="355"/>
      <c r="DA4" s="356"/>
      <c r="DB4" s="354">
        <v>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15817018</v>
      </c>
      <c r="BO5" s="386"/>
      <c r="BP5" s="386"/>
      <c r="BQ5" s="386"/>
      <c r="BR5" s="386"/>
      <c r="BS5" s="386"/>
      <c r="BT5" s="386"/>
      <c r="BU5" s="387"/>
      <c r="BV5" s="385">
        <v>15629591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91.3</v>
      </c>
      <c r="CU5" s="383"/>
      <c r="CV5" s="383"/>
      <c r="CW5" s="383"/>
      <c r="CX5" s="383"/>
      <c r="CY5" s="383"/>
      <c r="CZ5" s="383"/>
      <c r="DA5" s="384"/>
      <c r="DB5" s="382">
        <v>88.6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772135</v>
      </c>
      <c r="BO6" s="386"/>
      <c r="BP6" s="386"/>
      <c r="BQ6" s="386"/>
      <c r="BR6" s="386"/>
      <c r="BS6" s="386"/>
      <c r="BT6" s="386"/>
      <c r="BU6" s="387"/>
      <c r="BV6" s="385">
        <v>833693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98.8</v>
      </c>
      <c r="CU6" s="423"/>
      <c r="CV6" s="423"/>
      <c r="CW6" s="423"/>
      <c r="CX6" s="423"/>
      <c r="CY6" s="423"/>
      <c r="CZ6" s="423"/>
      <c r="DA6" s="424"/>
      <c r="DB6" s="422">
        <v>97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57808</v>
      </c>
      <c r="BO7" s="386"/>
      <c r="BP7" s="386"/>
      <c r="BQ7" s="386"/>
      <c r="BR7" s="386"/>
      <c r="BS7" s="386"/>
      <c r="BT7" s="386"/>
      <c r="BU7" s="387"/>
      <c r="BV7" s="385">
        <v>30073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9093832</v>
      </c>
      <c r="CU7" s="386"/>
      <c r="CV7" s="386"/>
      <c r="CW7" s="386"/>
      <c r="CX7" s="386"/>
      <c r="CY7" s="386"/>
      <c r="CZ7" s="386"/>
      <c r="DA7" s="387"/>
      <c r="DB7" s="385">
        <v>8907948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78</v>
      </c>
      <c r="AV8" s="418"/>
      <c r="AW8" s="418"/>
      <c r="AX8" s="418"/>
      <c r="AY8" s="419" t="s">
        <v>93</v>
      </c>
      <c r="AZ8" s="420"/>
      <c r="BA8" s="420"/>
      <c r="BB8" s="420"/>
      <c r="BC8" s="420"/>
      <c r="BD8" s="420"/>
      <c r="BE8" s="420"/>
      <c r="BF8" s="420"/>
      <c r="BG8" s="420"/>
      <c r="BH8" s="420"/>
      <c r="BI8" s="420"/>
      <c r="BJ8" s="420"/>
      <c r="BK8" s="420"/>
      <c r="BL8" s="420"/>
      <c r="BM8" s="421"/>
      <c r="BN8" s="385">
        <v>714327</v>
      </c>
      <c r="BO8" s="386"/>
      <c r="BP8" s="386"/>
      <c r="BQ8" s="386"/>
      <c r="BR8" s="386"/>
      <c r="BS8" s="386"/>
      <c r="BT8" s="386"/>
      <c r="BU8" s="387"/>
      <c r="BV8" s="385">
        <v>803620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0.77</v>
      </c>
      <c r="CU8" s="426"/>
      <c r="CV8" s="426"/>
      <c r="CW8" s="426"/>
      <c r="CX8" s="426"/>
      <c r="CY8" s="426"/>
      <c r="CZ8" s="426"/>
      <c r="DA8" s="427"/>
      <c r="DB8" s="425">
        <v>0.76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49636</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78</v>
      </c>
      <c r="AV9" s="418"/>
      <c r="AW9" s="418"/>
      <c r="AX9" s="418"/>
      <c r="AY9" s="419" t="s">
        <v>99</v>
      </c>
      <c r="AZ9" s="420"/>
      <c r="BA9" s="420"/>
      <c r="BB9" s="420"/>
      <c r="BC9" s="420"/>
      <c r="BD9" s="420"/>
      <c r="BE9" s="420"/>
      <c r="BF9" s="420"/>
      <c r="BG9" s="420"/>
      <c r="BH9" s="420"/>
      <c r="BI9" s="420"/>
      <c r="BJ9" s="420"/>
      <c r="BK9" s="420"/>
      <c r="BL9" s="420"/>
      <c r="BM9" s="421"/>
      <c r="BN9" s="385">
        <v>-89293</v>
      </c>
      <c r="BO9" s="386"/>
      <c r="BP9" s="386"/>
      <c r="BQ9" s="386"/>
      <c r="BR9" s="386"/>
      <c r="BS9" s="386"/>
      <c r="BT9" s="386"/>
      <c r="BU9" s="387"/>
      <c r="BV9" s="385">
        <v>57095</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11.6</v>
      </c>
      <c r="CU9" s="383"/>
      <c r="CV9" s="383"/>
      <c r="CW9" s="383"/>
      <c r="CX9" s="383"/>
      <c r="CY9" s="383"/>
      <c r="CZ9" s="383"/>
      <c r="DA9" s="384"/>
      <c r="DB9" s="382">
        <v>10.7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51087</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78</v>
      </c>
      <c r="AV10" s="418"/>
      <c r="AW10" s="418"/>
      <c r="AX10" s="418"/>
      <c r="AY10" s="419" t="s">
        <v>103</v>
      </c>
      <c r="AZ10" s="420"/>
      <c r="BA10" s="420"/>
      <c r="BB10" s="420"/>
      <c r="BC10" s="420"/>
      <c r="BD10" s="420"/>
      <c r="BE10" s="420"/>
      <c r="BF10" s="420"/>
      <c r="BG10" s="420"/>
      <c r="BH10" s="420"/>
      <c r="BI10" s="420"/>
      <c r="BJ10" s="420"/>
      <c r="BK10" s="420"/>
      <c r="BL10" s="420"/>
      <c r="BM10" s="421"/>
      <c r="BN10" s="385">
        <v>412043</v>
      </c>
      <c r="BO10" s="386"/>
      <c r="BP10" s="386"/>
      <c r="BQ10" s="386"/>
      <c r="BR10" s="386"/>
      <c r="BS10" s="386"/>
      <c r="BT10" s="386"/>
      <c r="BU10" s="387"/>
      <c r="BV10" s="385">
        <v>391936</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78</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c r="A12" s="138"/>
      <c r="B12" s="445" t="s">
        <v>111</v>
      </c>
      <c r="C12" s="446"/>
      <c r="D12" s="446"/>
      <c r="E12" s="446"/>
      <c r="F12" s="446"/>
      <c r="G12" s="446"/>
      <c r="H12" s="446"/>
      <c r="I12" s="446"/>
      <c r="J12" s="446"/>
      <c r="K12" s="447"/>
      <c r="L12" s="454" t="s">
        <v>112</v>
      </c>
      <c r="M12" s="455"/>
      <c r="N12" s="455"/>
      <c r="O12" s="455"/>
      <c r="P12" s="455"/>
      <c r="Q12" s="456"/>
      <c r="R12" s="457">
        <v>49947</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v>71452</v>
      </c>
      <c r="BO12" s="386"/>
      <c r="BP12" s="386"/>
      <c r="BQ12" s="386"/>
      <c r="BR12" s="386"/>
      <c r="BS12" s="386"/>
      <c r="BT12" s="386"/>
      <c r="BU12" s="387"/>
      <c r="BV12" s="385">
        <v>159649</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120</v>
      </c>
      <c r="N13" s="474"/>
      <c r="O13" s="474"/>
      <c r="P13" s="474"/>
      <c r="Q13" s="475"/>
      <c r="R13" s="466">
        <v>48297</v>
      </c>
      <c r="S13" s="467"/>
      <c r="T13" s="467"/>
      <c r="U13" s="467"/>
      <c r="V13" s="468"/>
      <c r="W13" s="401" t="s">
        <v>121</v>
      </c>
      <c r="X13" s="402"/>
      <c r="Y13" s="402"/>
      <c r="Z13" s="402"/>
      <c r="AA13" s="402"/>
      <c r="AB13" s="392"/>
      <c r="AC13" s="436">
        <v>2195</v>
      </c>
      <c r="AD13" s="437"/>
      <c r="AE13" s="437"/>
      <c r="AF13" s="437"/>
      <c r="AG13" s="476"/>
      <c r="AH13" s="436">
        <v>2838</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251298</v>
      </c>
      <c r="BO13" s="386"/>
      <c r="BP13" s="386"/>
      <c r="BQ13" s="386"/>
      <c r="BR13" s="386"/>
      <c r="BS13" s="386"/>
      <c r="BT13" s="386"/>
      <c r="BU13" s="387"/>
      <c r="BV13" s="385">
        <v>289382</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3.7</v>
      </c>
      <c r="CU13" s="383"/>
      <c r="CV13" s="383"/>
      <c r="CW13" s="383"/>
      <c r="CX13" s="383"/>
      <c r="CY13" s="383"/>
      <c r="CZ13" s="383"/>
      <c r="DA13" s="384"/>
      <c r="DB13" s="382">
        <v>3.3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126</v>
      </c>
      <c r="M14" s="464"/>
      <c r="N14" s="464"/>
      <c r="O14" s="464"/>
      <c r="P14" s="464"/>
      <c r="Q14" s="465"/>
      <c r="R14" s="466">
        <v>49972</v>
      </c>
      <c r="S14" s="467"/>
      <c r="T14" s="467"/>
      <c r="U14" s="467"/>
      <c r="V14" s="468"/>
      <c r="W14" s="375"/>
      <c r="X14" s="376"/>
      <c r="Y14" s="376"/>
      <c r="Z14" s="376"/>
      <c r="AA14" s="376"/>
      <c r="AB14" s="365"/>
      <c r="AC14" s="469">
        <v>8.9</v>
      </c>
      <c r="AD14" s="470"/>
      <c r="AE14" s="470"/>
      <c r="AF14" s="470"/>
      <c r="AG14" s="471"/>
      <c r="AH14" s="469">
        <v>10.3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62.1</v>
      </c>
      <c r="CU14" s="481"/>
      <c r="CV14" s="481"/>
      <c r="CW14" s="481"/>
      <c r="CX14" s="481"/>
      <c r="CY14" s="481"/>
      <c r="CZ14" s="481"/>
      <c r="DA14" s="482"/>
      <c r="DB14" s="480">
        <v>60.2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120</v>
      </c>
      <c r="N15" s="474"/>
      <c r="O15" s="474"/>
      <c r="P15" s="474"/>
      <c r="Q15" s="475"/>
      <c r="R15" s="466">
        <v>48424</v>
      </c>
      <c r="S15" s="467"/>
      <c r="T15" s="467"/>
      <c r="U15" s="467"/>
      <c r="V15" s="468"/>
      <c r="W15" s="401" t="s">
        <v>128</v>
      </c>
      <c r="X15" s="402"/>
      <c r="Y15" s="402"/>
      <c r="Z15" s="402"/>
      <c r="AA15" s="402"/>
      <c r="AB15" s="392"/>
      <c r="AC15" s="436">
        <v>4934</v>
      </c>
      <c r="AD15" s="437"/>
      <c r="AE15" s="437"/>
      <c r="AF15" s="437"/>
      <c r="AG15" s="476"/>
      <c r="AH15" s="436">
        <v>5727</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5375231</v>
      </c>
      <c r="BO15" s="349"/>
      <c r="BP15" s="349"/>
      <c r="BQ15" s="349"/>
      <c r="BR15" s="349"/>
      <c r="BS15" s="349"/>
      <c r="BT15" s="349"/>
      <c r="BU15" s="350"/>
      <c r="BV15" s="348">
        <v>5121653</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20</v>
      </c>
      <c r="AD16" s="470"/>
      <c r="AE16" s="470"/>
      <c r="AF16" s="470"/>
      <c r="AG16" s="471"/>
      <c r="AH16" s="469">
        <v>20.8</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6919824</v>
      </c>
      <c r="BO16" s="386"/>
      <c r="BP16" s="386"/>
      <c r="BQ16" s="386"/>
      <c r="BR16" s="386"/>
      <c r="BS16" s="386"/>
      <c r="BT16" s="386"/>
      <c r="BU16" s="387"/>
      <c r="BV16" s="385">
        <v>6662628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134</v>
      </c>
      <c r="N17" s="490"/>
      <c r="O17" s="490"/>
      <c r="P17" s="490"/>
      <c r="Q17" s="491"/>
      <c r="R17" s="486" t="s">
        <v>135</v>
      </c>
      <c r="S17" s="487"/>
      <c r="T17" s="487"/>
      <c r="U17" s="487"/>
      <c r="V17" s="488"/>
      <c r="W17" s="401" t="s">
        <v>136</v>
      </c>
      <c r="X17" s="402"/>
      <c r="Y17" s="402"/>
      <c r="Z17" s="402"/>
      <c r="AA17" s="402"/>
      <c r="AB17" s="392"/>
      <c r="AC17" s="436">
        <v>17576</v>
      </c>
      <c r="AD17" s="437"/>
      <c r="AE17" s="437"/>
      <c r="AF17" s="437"/>
      <c r="AG17" s="476"/>
      <c r="AH17" s="436">
        <v>18825</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6836192</v>
      </c>
      <c r="BO17" s="386"/>
      <c r="BP17" s="386"/>
      <c r="BQ17" s="386"/>
      <c r="BR17" s="386"/>
      <c r="BS17" s="386"/>
      <c r="BT17" s="386"/>
      <c r="BU17" s="387"/>
      <c r="BV17" s="385">
        <v>6563885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53.88</v>
      </c>
      <c r="M18" s="498"/>
      <c r="N18" s="498"/>
      <c r="O18" s="498"/>
      <c r="P18" s="498"/>
      <c r="Q18" s="498"/>
      <c r="R18" s="499"/>
      <c r="S18" s="499"/>
      <c r="T18" s="499"/>
      <c r="U18" s="499"/>
      <c r="V18" s="500"/>
      <c r="W18" s="403"/>
      <c r="X18" s="404"/>
      <c r="Y18" s="404"/>
      <c r="Z18" s="404"/>
      <c r="AA18" s="404"/>
      <c r="AB18" s="395"/>
      <c r="AC18" s="501">
        <v>71.099999999999994</v>
      </c>
      <c r="AD18" s="502"/>
      <c r="AE18" s="502"/>
      <c r="AF18" s="502"/>
      <c r="AG18" s="503"/>
      <c r="AH18" s="501">
        <v>68.3</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8533375</v>
      </c>
      <c r="BO18" s="386"/>
      <c r="BP18" s="386"/>
      <c r="BQ18" s="386"/>
      <c r="BR18" s="386"/>
      <c r="BS18" s="386"/>
      <c r="BT18" s="386"/>
      <c r="BU18" s="387"/>
      <c r="BV18" s="385">
        <v>8160928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921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10806105</v>
      </c>
      <c r="BO19" s="386"/>
      <c r="BP19" s="386"/>
      <c r="BQ19" s="386"/>
      <c r="BR19" s="386"/>
      <c r="BS19" s="386"/>
      <c r="BT19" s="386"/>
      <c r="BU19" s="387"/>
      <c r="BV19" s="385">
        <v>10768856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20057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17164093</v>
      </c>
      <c r="BO23" s="386"/>
      <c r="BP23" s="386"/>
      <c r="BQ23" s="386"/>
      <c r="BR23" s="386"/>
      <c r="BS23" s="386"/>
      <c r="BT23" s="386"/>
      <c r="BU23" s="387"/>
      <c r="BV23" s="385">
        <v>15854119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7470</v>
      </c>
      <c r="R24" s="437"/>
      <c r="S24" s="437"/>
      <c r="T24" s="437"/>
      <c r="U24" s="437"/>
      <c r="V24" s="476"/>
      <c r="W24" s="531"/>
      <c r="X24" s="519"/>
      <c r="Y24" s="520"/>
      <c r="Z24" s="435" t="s">
        <v>152</v>
      </c>
      <c r="AA24" s="415"/>
      <c r="AB24" s="415"/>
      <c r="AC24" s="415"/>
      <c r="AD24" s="415"/>
      <c r="AE24" s="415"/>
      <c r="AF24" s="415"/>
      <c r="AG24" s="416"/>
      <c r="AH24" s="436">
        <v>392</v>
      </c>
      <c r="AI24" s="437"/>
      <c r="AJ24" s="437"/>
      <c r="AK24" s="437"/>
      <c r="AL24" s="476"/>
      <c r="AM24" s="436">
        <v>1282232</v>
      </c>
      <c r="AN24" s="437"/>
      <c r="AO24" s="437"/>
      <c r="AP24" s="437"/>
      <c r="AQ24" s="437"/>
      <c r="AR24" s="476"/>
      <c r="AS24" s="436">
        <v>3271</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11571671</v>
      </c>
      <c r="BO24" s="386"/>
      <c r="BP24" s="386"/>
      <c r="BQ24" s="386"/>
      <c r="BR24" s="386"/>
      <c r="BS24" s="386"/>
      <c r="BT24" s="386"/>
      <c r="BU24" s="387"/>
      <c r="BV24" s="385">
        <v>12089060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6555</v>
      </c>
      <c r="R25" s="437"/>
      <c r="S25" s="437"/>
      <c r="T25" s="437"/>
      <c r="U25" s="437"/>
      <c r="V25" s="476"/>
      <c r="W25" s="531"/>
      <c r="X25" s="519"/>
      <c r="Y25" s="520"/>
      <c r="Z25" s="435" t="s">
        <v>155</v>
      </c>
      <c r="AA25" s="415"/>
      <c r="AB25" s="415"/>
      <c r="AC25" s="415"/>
      <c r="AD25" s="415"/>
      <c r="AE25" s="415"/>
      <c r="AF25" s="415"/>
      <c r="AG25" s="416"/>
      <c r="AH25" s="436">
        <v>81</v>
      </c>
      <c r="AI25" s="437"/>
      <c r="AJ25" s="437"/>
      <c r="AK25" s="437"/>
      <c r="AL25" s="476"/>
      <c r="AM25" s="436">
        <v>262926</v>
      </c>
      <c r="AN25" s="437"/>
      <c r="AO25" s="437"/>
      <c r="AP25" s="437"/>
      <c r="AQ25" s="437"/>
      <c r="AR25" s="476"/>
      <c r="AS25" s="436">
        <v>3246</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1286100</v>
      </c>
      <c r="BO25" s="349"/>
      <c r="BP25" s="349"/>
      <c r="BQ25" s="349"/>
      <c r="BR25" s="349"/>
      <c r="BS25" s="349"/>
      <c r="BT25" s="349"/>
      <c r="BU25" s="350"/>
      <c r="BV25" s="348">
        <v>1235805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6305</v>
      </c>
      <c r="R26" s="437"/>
      <c r="S26" s="437"/>
      <c r="T26" s="437"/>
      <c r="U26" s="437"/>
      <c r="V26" s="476"/>
      <c r="W26" s="531"/>
      <c r="X26" s="519"/>
      <c r="Y26" s="520"/>
      <c r="Z26" s="435" t="s">
        <v>158</v>
      </c>
      <c r="AA26" s="541"/>
      <c r="AB26" s="541"/>
      <c r="AC26" s="541"/>
      <c r="AD26" s="541"/>
      <c r="AE26" s="541"/>
      <c r="AF26" s="541"/>
      <c r="AG26" s="542"/>
      <c r="AH26" s="436">
        <v>6</v>
      </c>
      <c r="AI26" s="437"/>
      <c r="AJ26" s="437"/>
      <c r="AK26" s="437"/>
      <c r="AL26" s="476"/>
      <c r="AM26" s="436">
        <v>17484</v>
      </c>
      <c r="AN26" s="437"/>
      <c r="AO26" s="437"/>
      <c r="AP26" s="437"/>
      <c r="AQ26" s="437"/>
      <c r="AR26" s="476"/>
      <c r="AS26" s="436">
        <v>2914</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3900</v>
      </c>
      <c r="R27" s="437"/>
      <c r="S27" s="437"/>
      <c r="T27" s="437"/>
      <c r="U27" s="437"/>
      <c r="V27" s="476"/>
      <c r="W27" s="531"/>
      <c r="X27" s="519"/>
      <c r="Y27" s="520"/>
      <c r="Z27" s="435" t="s">
        <v>161</v>
      </c>
      <c r="AA27" s="415"/>
      <c r="AB27" s="415"/>
      <c r="AC27" s="415"/>
      <c r="AD27" s="415"/>
      <c r="AE27" s="415"/>
      <c r="AF27" s="415"/>
      <c r="AG27" s="416"/>
      <c r="AH27" s="436">
        <v>20</v>
      </c>
      <c r="AI27" s="437"/>
      <c r="AJ27" s="437"/>
      <c r="AK27" s="437"/>
      <c r="AL27" s="476"/>
      <c r="AM27" s="436">
        <v>68142</v>
      </c>
      <c r="AN27" s="437"/>
      <c r="AO27" s="437"/>
      <c r="AP27" s="437"/>
      <c r="AQ27" s="437"/>
      <c r="AR27" s="476"/>
      <c r="AS27" s="436">
        <v>3407</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t="s">
        <v>119</v>
      </c>
      <c r="BO27" s="555"/>
      <c r="BP27" s="555"/>
      <c r="BQ27" s="555"/>
      <c r="BR27" s="555"/>
      <c r="BS27" s="555"/>
      <c r="BT27" s="555"/>
      <c r="BU27" s="556"/>
      <c r="BV27" s="554" t="s">
        <v>119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3200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1191260</v>
      </c>
      <c r="BO28" s="349"/>
      <c r="BP28" s="349"/>
      <c r="BQ28" s="349"/>
      <c r="BR28" s="349"/>
      <c r="BS28" s="349"/>
      <c r="BT28" s="349"/>
      <c r="BU28" s="350"/>
      <c r="BV28" s="348">
        <v>850669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16</v>
      </c>
      <c r="M29" s="437"/>
      <c r="N29" s="437"/>
      <c r="O29" s="437"/>
      <c r="P29" s="476"/>
      <c r="Q29" s="436">
        <v>3000</v>
      </c>
      <c r="R29" s="437"/>
      <c r="S29" s="437"/>
      <c r="T29" s="437"/>
      <c r="U29" s="437"/>
      <c r="V29" s="476"/>
      <c r="W29" s="532"/>
      <c r="X29" s="533"/>
      <c r="Y29" s="534"/>
      <c r="Z29" s="435" t="s">
        <v>168</v>
      </c>
      <c r="AA29" s="415"/>
      <c r="AB29" s="415"/>
      <c r="AC29" s="415"/>
      <c r="AD29" s="415"/>
      <c r="AE29" s="415"/>
      <c r="AF29" s="415"/>
      <c r="AG29" s="416"/>
      <c r="AH29" s="436">
        <v>412</v>
      </c>
      <c r="AI29" s="437"/>
      <c r="AJ29" s="437"/>
      <c r="AK29" s="437"/>
      <c r="AL29" s="476"/>
      <c r="AM29" s="436">
        <v>1350374</v>
      </c>
      <c r="AN29" s="437"/>
      <c r="AO29" s="437"/>
      <c r="AP29" s="437"/>
      <c r="AQ29" s="437"/>
      <c r="AR29" s="476"/>
      <c r="AS29" s="436">
        <v>3278</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3673</v>
      </c>
      <c r="BO29" s="386"/>
      <c r="BP29" s="386"/>
      <c r="BQ29" s="386"/>
      <c r="BR29" s="386"/>
      <c r="BS29" s="386"/>
      <c r="BT29" s="386"/>
      <c r="BU29" s="387"/>
      <c r="BV29" s="385">
        <v>3667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100.4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287026</v>
      </c>
      <c r="BO30" s="555"/>
      <c r="BP30" s="555"/>
      <c r="BQ30" s="555"/>
      <c r="BR30" s="555"/>
      <c r="BS30" s="555"/>
      <c r="BT30" s="555"/>
      <c r="BU30" s="556"/>
      <c r="BV30" s="554">
        <v>368793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千葉県市町村総合事務組合（一般会計）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公共用地取得事業特別会計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千葉県市町村総合事務組合（千葉県自治会館管理運営特別会計）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千葉県市町村総合事務組合（千葉県自治研修センター特別会計）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千葉県市町村総合事務組合（千葉県市町村交通災害共済特別会計）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千葉県後期高齢者医療広域連合（一般会計）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千葉県後期高齢者医療広域連合（後期高齢者医療特別会計）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印旛郡市広域市町村圏事務組合（一般会計）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印旛郡市広域市町村圏事務組合（水道用水供給事業会計）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印旛衛生施設管理組合（一般会計）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t="11.25" hidden="1"/>
    <row r="58" spans="5:5" ht="11.25" hidden="1"/>
    <row r="59" spans="5:5" ht="11.2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519</v>
      </c>
      <c r="D34" s="1151"/>
      <c r="E34" s="1152"/>
      <c r="F34" s="32">
        <v>8.02</v>
      </c>
      <c r="G34" s="33">
        <v>8.6</v>
      </c>
      <c r="H34" s="33">
        <v>8.74</v>
      </c>
      <c r="I34" s="33">
        <v>7.8</v>
      </c>
      <c r="J34" s="34">
        <v>8.15</v>
      </c>
      <c r="K34" s="22"/>
      <c r="L34" s="22"/>
      <c r="M34" s="22"/>
      <c r="N34" s="22"/>
      <c r="O34" s="22"/>
      <c r="P34" s="22"/>
    </row>
    <row r="35" spans="1:16" ht="39" customHeight="1">
      <c r="A35" s="22"/>
      <c r="B35" s="35"/>
      <c r="C35" s="1145" t="s">
        <v>520</v>
      </c>
      <c r="D35" s="1146"/>
      <c r="E35" s="1147"/>
      <c r="F35" s="36">
        <v>6.26</v>
      </c>
      <c r="G35" s="37">
        <v>5.78</v>
      </c>
      <c r="H35" s="37">
        <v>8.33</v>
      </c>
      <c r="I35" s="37">
        <v>9.02</v>
      </c>
      <c r="J35" s="38">
        <v>7.85</v>
      </c>
      <c r="K35" s="22"/>
      <c r="L35" s="22"/>
      <c r="M35" s="22"/>
      <c r="N35" s="22"/>
      <c r="O35" s="22"/>
      <c r="P35" s="22"/>
    </row>
    <row r="36" spans="1:16" ht="39" customHeight="1">
      <c r="A36" s="22"/>
      <c r="B36" s="35"/>
      <c r="C36" s="1145" t="s">
        <v>521</v>
      </c>
      <c r="D36" s="1146"/>
      <c r="E36" s="1147"/>
      <c r="F36" s="36">
        <v>1.18</v>
      </c>
      <c r="G36" s="37">
        <v>0.85</v>
      </c>
      <c r="H36" s="37">
        <v>1.43</v>
      </c>
      <c r="I36" s="37">
        <v>1.66</v>
      </c>
      <c r="J36" s="38">
        <v>2.35</v>
      </c>
      <c r="K36" s="22"/>
      <c r="L36" s="22"/>
      <c r="M36" s="22"/>
      <c r="N36" s="22"/>
      <c r="O36" s="22"/>
      <c r="P36" s="22"/>
    </row>
    <row r="37" spans="1:16" ht="39" customHeight="1">
      <c r="A37" s="22"/>
      <c r="B37" s="35"/>
      <c r="C37" s="1145" t="s">
        <v>522</v>
      </c>
      <c r="D37" s="1146"/>
      <c r="E37" s="1147"/>
      <c r="F37" s="36">
        <v>2.5499999999999998</v>
      </c>
      <c r="G37" s="37">
        <v>1.97</v>
      </c>
      <c r="H37" s="37">
        <v>4.5199999999999996</v>
      </c>
      <c r="I37" s="37">
        <v>4.3600000000000003</v>
      </c>
      <c r="J37" s="38">
        <v>1.0900000000000001</v>
      </c>
      <c r="K37" s="22"/>
      <c r="L37" s="22"/>
      <c r="M37" s="22"/>
      <c r="N37" s="22"/>
      <c r="O37" s="22"/>
      <c r="P37" s="22"/>
    </row>
    <row r="38" spans="1:16" ht="39" customHeight="1">
      <c r="A38" s="22"/>
      <c r="B38" s="35"/>
      <c r="C38" s="1145" t="s">
        <v>523</v>
      </c>
      <c r="D38" s="1146"/>
      <c r="E38" s="1147"/>
      <c r="F38" s="36">
        <v>0.16</v>
      </c>
      <c r="G38" s="37">
        <v>0.26</v>
      </c>
      <c r="H38" s="37">
        <v>0.22</v>
      </c>
      <c r="I38" s="37">
        <v>0.25</v>
      </c>
      <c r="J38" s="38">
        <v>0.41</v>
      </c>
      <c r="K38" s="22"/>
      <c r="L38" s="22"/>
      <c r="M38" s="22"/>
      <c r="N38" s="22"/>
      <c r="O38" s="22"/>
      <c r="P38" s="22"/>
    </row>
    <row r="39" spans="1:16" ht="39" customHeight="1">
      <c r="A39" s="22"/>
      <c r="B39" s="35"/>
      <c r="C39" s="1145" t="s">
        <v>524</v>
      </c>
      <c r="D39" s="1146"/>
      <c r="E39" s="1147"/>
      <c r="F39" s="36">
        <v>0.01</v>
      </c>
      <c r="G39" s="37">
        <v>0.02</v>
      </c>
      <c r="H39" s="37">
        <v>0.02</v>
      </c>
      <c r="I39" s="37">
        <v>0.05</v>
      </c>
      <c r="J39" s="38">
        <v>0.03</v>
      </c>
      <c r="K39" s="22"/>
      <c r="L39" s="22"/>
      <c r="M39" s="22"/>
      <c r="N39" s="22"/>
      <c r="O39" s="22"/>
      <c r="P39" s="22"/>
    </row>
    <row r="40" spans="1:16" ht="39" customHeight="1">
      <c r="A40" s="22"/>
      <c r="B40" s="35"/>
      <c r="C40" s="1145" t="s">
        <v>525</v>
      </c>
      <c r="D40" s="1146"/>
      <c r="E40" s="1147"/>
      <c r="F40" s="36" t="s">
        <v>473</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526</v>
      </c>
      <c r="D42" s="1146"/>
      <c r="E42" s="1147"/>
      <c r="F42" s="36" t="s">
        <v>473</v>
      </c>
      <c r="G42" s="37" t="s">
        <v>473</v>
      </c>
      <c r="H42" s="37" t="s">
        <v>473</v>
      </c>
      <c r="I42" s="37" t="s">
        <v>473</v>
      </c>
      <c r="J42" s="38" t="s">
        <v>473</v>
      </c>
      <c r="K42" s="22"/>
      <c r="L42" s="22"/>
      <c r="M42" s="22"/>
      <c r="N42" s="22"/>
      <c r="O42" s="22"/>
      <c r="P42" s="22"/>
    </row>
    <row r="43" spans="1:16" ht="39" customHeight="1" thickBot="1">
      <c r="A43" s="22"/>
      <c r="B43" s="40"/>
      <c r="C43" s="1148" t="s">
        <v>527</v>
      </c>
      <c r="D43" s="1149"/>
      <c r="E43" s="1150"/>
      <c r="F43" s="41" t="s">
        <v>473</v>
      </c>
      <c r="G43" s="42" t="s">
        <v>473</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1134</v>
      </c>
      <c r="L45" s="60">
        <v>1072</v>
      </c>
      <c r="M45" s="60">
        <v>1061</v>
      </c>
      <c r="N45" s="60">
        <v>1150</v>
      </c>
      <c r="O45" s="61">
        <v>1257</v>
      </c>
      <c r="P45" s="48"/>
      <c r="Q45" s="48"/>
      <c r="R45" s="48"/>
      <c r="S45" s="48"/>
      <c r="T45" s="48"/>
      <c r="U45" s="48"/>
    </row>
    <row r="46" spans="1:21" ht="30.75" customHeight="1">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c r="A48" s="48"/>
      <c r="B48" s="1163"/>
      <c r="C48" s="1164"/>
      <c r="D48" s="62"/>
      <c r="E48" s="1155" t="s">
        <v>15</v>
      </c>
      <c r="F48" s="1155"/>
      <c r="G48" s="1155"/>
      <c r="H48" s="1155"/>
      <c r="I48" s="1155"/>
      <c r="J48" s="1156"/>
      <c r="K48" s="63">
        <v>264</v>
      </c>
      <c r="L48" s="64">
        <v>287</v>
      </c>
      <c r="M48" s="64">
        <v>297</v>
      </c>
      <c r="N48" s="64">
        <v>301</v>
      </c>
      <c r="O48" s="65">
        <v>297</v>
      </c>
      <c r="P48" s="48"/>
      <c r="Q48" s="48"/>
      <c r="R48" s="48"/>
      <c r="S48" s="48"/>
      <c r="T48" s="48"/>
      <c r="U48" s="48"/>
    </row>
    <row r="49" spans="1:21" ht="30.75" customHeight="1">
      <c r="A49" s="48"/>
      <c r="B49" s="1163"/>
      <c r="C49" s="1164"/>
      <c r="D49" s="62"/>
      <c r="E49" s="1155" t="s">
        <v>16</v>
      </c>
      <c r="F49" s="1155"/>
      <c r="G49" s="1155"/>
      <c r="H49" s="1155"/>
      <c r="I49" s="1155"/>
      <c r="J49" s="1156"/>
      <c r="K49" s="63">
        <v>70</v>
      </c>
      <c r="L49" s="64">
        <v>71</v>
      </c>
      <c r="M49" s="64">
        <v>68</v>
      </c>
      <c r="N49" s="64">
        <v>68</v>
      </c>
      <c r="O49" s="65">
        <v>66</v>
      </c>
      <c r="P49" s="48"/>
      <c r="Q49" s="48"/>
      <c r="R49" s="48"/>
      <c r="S49" s="48"/>
      <c r="T49" s="48"/>
      <c r="U49" s="48"/>
    </row>
    <row r="50" spans="1:21" ht="30.75" customHeight="1">
      <c r="A50" s="48"/>
      <c r="B50" s="1163"/>
      <c r="C50" s="1164"/>
      <c r="D50" s="62"/>
      <c r="E50" s="1155" t="s">
        <v>17</v>
      </c>
      <c r="F50" s="1155"/>
      <c r="G50" s="1155"/>
      <c r="H50" s="1155"/>
      <c r="I50" s="1155"/>
      <c r="J50" s="1156"/>
      <c r="K50" s="63">
        <v>8</v>
      </c>
      <c r="L50" s="64">
        <v>6</v>
      </c>
      <c r="M50" s="64">
        <v>4</v>
      </c>
      <c r="N50" s="64">
        <v>2</v>
      </c>
      <c r="O50" s="65" t="s">
        <v>473</v>
      </c>
      <c r="P50" s="48"/>
      <c r="Q50" s="48"/>
      <c r="R50" s="48"/>
      <c r="S50" s="48"/>
      <c r="T50" s="48"/>
      <c r="U50" s="48"/>
    </row>
    <row r="51" spans="1:21" ht="30.75" customHeight="1">
      <c r="A51" s="48"/>
      <c r="B51" s="1165"/>
      <c r="C51" s="1166"/>
      <c r="D51" s="66"/>
      <c r="E51" s="1155" t="s">
        <v>18</v>
      </c>
      <c r="F51" s="1155"/>
      <c r="G51" s="1155"/>
      <c r="H51" s="1155"/>
      <c r="I51" s="1155"/>
      <c r="J51" s="1156"/>
      <c r="K51" s="63" t="s">
        <v>473</v>
      </c>
      <c r="L51" s="64" t="s">
        <v>473</v>
      </c>
      <c r="M51" s="64" t="s">
        <v>473</v>
      </c>
      <c r="N51" s="64" t="s">
        <v>473</v>
      </c>
      <c r="O51" s="65" t="s">
        <v>473</v>
      </c>
      <c r="P51" s="48"/>
      <c r="Q51" s="48"/>
      <c r="R51" s="48"/>
      <c r="S51" s="48"/>
      <c r="T51" s="48"/>
      <c r="U51" s="48"/>
    </row>
    <row r="52" spans="1:21" ht="30.75" customHeight="1">
      <c r="A52" s="48"/>
      <c r="B52" s="1153" t="s">
        <v>19</v>
      </c>
      <c r="C52" s="1154"/>
      <c r="D52" s="66"/>
      <c r="E52" s="1155" t="s">
        <v>20</v>
      </c>
      <c r="F52" s="1155"/>
      <c r="G52" s="1155"/>
      <c r="H52" s="1155"/>
      <c r="I52" s="1155"/>
      <c r="J52" s="1156"/>
      <c r="K52" s="63">
        <v>1150</v>
      </c>
      <c r="L52" s="64">
        <v>1134</v>
      </c>
      <c r="M52" s="64">
        <v>1179</v>
      </c>
      <c r="N52" s="64">
        <v>1270</v>
      </c>
      <c r="O52" s="65">
        <v>1216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326</v>
      </c>
      <c r="L53" s="69">
        <v>302</v>
      </c>
      <c r="M53" s="69">
        <v>251</v>
      </c>
      <c r="N53" s="69">
        <v>251</v>
      </c>
      <c r="O53" s="70">
        <v>404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69" t="s">
        <v>24</v>
      </c>
      <c r="C41" s="1170"/>
      <c r="D41" s="81"/>
      <c r="E41" s="1175" t="s">
        <v>25</v>
      </c>
      <c r="F41" s="1175"/>
      <c r="G41" s="1175"/>
      <c r="H41" s="1176"/>
      <c r="I41" s="82">
        <v>12417</v>
      </c>
      <c r="J41" s="83">
        <v>13470</v>
      </c>
      <c r="K41" s="83">
        <v>14075</v>
      </c>
      <c r="L41" s="83">
        <v>15854</v>
      </c>
      <c r="M41" s="84">
        <v>17164</v>
      </c>
    </row>
    <row r="42" spans="2:13" ht="27.75" customHeight="1">
      <c r="B42" s="1171"/>
      <c r="C42" s="1172"/>
      <c r="D42" s="85"/>
      <c r="E42" s="1177" t="s">
        <v>26</v>
      </c>
      <c r="F42" s="1177"/>
      <c r="G42" s="1177"/>
      <c r="H42" s="1178"/>
      <c r="I42" s="86">
        <v>11</v>
      </c>
      <c r="J42" s="87">
        <v>5</v>
      </c>
      <c r="K42" s="87">
        <v>1187</v>
      </c>
      <c r="L42" s="87">
        <v>1186</v>
      </c>
      <c r="M42" s="88">
        <v>1186</v>
      </c>
    </row>
    <row r="43" spans="2:13" ht="27.75" customHeight="1">
      <c r="B43" s="1171"/>
      <c r="C43" s="1172"/>
      <c r="D43" s="85"/>
      <c r="E43" s="1177" t="s">
        <v>27</v>
      </c>
      <c r="F43" s="1177"/>
      <c r="G43" s="1177"/>
      <c r="H43" s="1178"/>
      <c r="I43" s="86">
        <v>2739</v>
      </c>
      <c r="J43" s="87">
        <v>2709</v>
      </c>
      <c r="K43" s="87">
        <v>2720</v>
      </c>
      <c r="L43" s="87">
        <v>2699</v>
      </c>
      <c r="M43" s="88">
        <v>2576</v>
      </c>
    </row>
    <row r="44" spans="2:13" ht="27.75" customHeight="1">
      <c r="B44" s="1171"/>
      <c r="C44" s="1172"/>
      <c r="D44" s="85"/>
      <c r="E44" s="1177" t="s">
        <v>28</v>
      </c>
      <c r="F44" s="1177"/>
      <c r="G44" s="1177"/>
      <c r="H44" s="1178"/>
      <c r="I44" s="86">
        <v>360</v>
      </c>
      <c r="J44" s="87">
        <v>286</v>
      </c>
      <c r="K44" s="87">
        <v>212</v>
      </c>
      <c r="L44" s="87">
        <v>145</v>
      </c>
      <c r="M44" s="88">
        <v>75</v>
      </c>
    </row>
    <row r="45" spans="2:13" ht="27.75" customHeight="1">
      <c r="B45" s="1171"/>
      <c r="C45" s="1172"/>
      <c r="D45" s="85"/>
      <c r="E45" s="1177" t="s">
        <v>29</v>
      </c>
      <c r="F45" s="1177"/>
      <c r="G45" s="1177"/>
      <c r="H45" s="1178"/>
      <c r="I45" s="86">
        <v>1505</v>
      </c>
      <c r="J45" s="87">
        <v>1377</v>
      </c>
      <c r="K45" s="87">
        <v>1147</v>
      </c>
      <c r="L45" s="87">
        <v>1130</v>
      </c>
      <c r="M45" s="88">
        <v>1273</v>
      </c>
    </row>
    <row r="46" spans="2:13" ht="27.75" customHeight="1">
      <c r="B46" s="1171"/>
      <c r="C46" s="1172"/>
      <c r="D46" s="85"/>
      <c r="E46" s="1177" t="s">
        <v>30</v>
      </c>
      <c r="F46" s="1177"/>
      <c r="G46" s="1177"/>
      <c r="H46" s="1178"/>
      <c r="I46" s="86" t="s">
        <v>473</v>
      </c>
      <c r="J46" s="87" t="s">
        <v>473</v>
      </c>
      <c r="K46" s="87" t="s">
        <v>473</v>
      </c>
      <c r="L46" s="87" t="s">
        <v>473</v>
      </c>
      <c r="M46" s="88" t="s">
        <v>473</v>
      </c>
    </row>
    <row r="47" spans="2:13" ht="27.75" customHeight="1">
      <c r="B47" s="1171"/>
      <c r="C47" s="1172"/>
      <c r="D47" s="85"/>
      <c r="E47" s="1177" t="s">
        <v>31</v>
      </c>
      <c r="F47" s="1177"/>
      <c r="G47" s="1177"/>
      <c r="H47" s="1178"/>
      <c r="I47" s="86" t="s">
        <v>473</v>
      </c>
      <c r="J47" s="87" t="s">
        <v>473</v>
      </c>
      <c r="K47" s="87" t="s">
        <v>473</v>
      </c>
      <c r="L47" s="87" t="s">
        <v>473</v>
      </c>
      <c r="M47" s="88" t="s">
        <v>473</v>
      </c>
    </row>
    <row r="48" spans="2:13" ht="27.75" customHeight="1">
      <c r="B48" s="1173"/>
      <c r="C48" s="1174"/>
      <c r="D48" s="85"/>
      <c r="E48" s="1177" t="s">
        <v>32</v>
      </c>
      <c r="F48" s="1177"/>
      <c r="G48" s="1177"/>
      <c r="H48" s="1178"/>
      <c r="I48" s="86" t="s">
        <v>473</v>
      </c>
      <c r="J48" s="87" t="s">
        <v>473</v>
      </c>
      <c r="K48" s="87" t="s">
        <v>473</v>
      </c>
      <c r="L48" s="87" t="s">
        <v>473</v>
      </c>
      <c r="M48" s="88" t="s">
        <v>473</v>
      </c>
    </row>
    <row r="49" spans="2:13" ht="27.75" customHeight="1">
      <c r="B49" s="1179" t="s">
        <v>33</v>
      </c>
      <c r="C49" s="1180"/>
      <c r="D49" s="89"/>
      <c r="E49" s="1177" t="s">
        <v>34</v>
      </c>
      <c r="F49" s="1177"/>
      <c r="G49" s="1177"/>
      <c r="H49" s="1178"/>
      <c r="I49" s="86">
        <v>1686</v>
      </c>
      <c r="J49" s="87">
        <v>1568</v>
      </c>
      <c r="K49" s="87">
        <v>1365</v>
      </c>
      <c r="L49" s="87">
        <v>1796</v>
      </c>
      <c r="M49" s="88">
        <v>2347</v>
      </c>
    </row>
    <row r="50" spans="2:13" ht="27.75" customHeight="1">
      <c r="B50" s="1171"/>
      <c r="C50" s="1172"/>
      <c r="D50" s="85"/>
      <c r="E50" s="1177" t="s">
        <v>35</v>
      </c>
      <c r="F50" s="1177"/>
      <c r="G50" s="1177"/>
      <c r="H50" s="1178"/>
      <c r="I50" s="86">
        <v>2527</v>
      </c>
      <c r="J50" s="87">
        <v>2637</v>
      </c>
      <c r="K50" s="87">
        <v>2119</v>
      </c>
      <c r="L50" s="87">
        <v>2148</v>
      </c>
      <c r="M50" s="88">
        <v>2062</v>
      </c>
    </row>
    <row r="51" spans="2:13" ht="27.75" customHeight="1">
      <c r="B51" s="1173"/>
      <c r="C51" s="1174"/>
      <c r="D51" s="85"/>
      <c r="E51" s="1177" t="s">
        <v>36</v>
      </c>
      <c r="F51" s="1177"/>
      <c r="G51" s="1177"/>
      <c r="H51" s="1178"/>
      <c r="I51" s="86">
        <v>11219</v>
      </c>
      <c r="J51" s="87">
        <v>11460</v>
      </c>
      <c r="K51" s="87">
        <v>11958</v>
      </c>
      <c r="L51" s="87">
        <v>12334</v>
      </c>
      <c r="M51" s="88">
        <v>12831</v>
      </c>
    </row>
    <row r="52" spans="2:13" ht="27.75" customHeight="1" thickBot="1">
      <c r="B52" s="1181" t="s">
        <v>37</v>
      </c>
      <c r="C52" s="1182"/>
      <c r="D52" s="90"/>
      <c r="E52" s="1183" t="s">
        <v>38</v>
      </c>
      <c r="F52" s="1183"/>
      <c r="G52" s="1183"/>
      <c r="H52" s="1184"/>
      <c r="I52" s="91">
        <v>1598</v>
      </c>
      <c r="J52" s="92">
        <v>2182</v>
      </c>
      <c r="K52" s="92">
        <v>3901</v>
      </c>
      <c r="L52" s="92">
        <v>4735</v>
      </c>
      <c r="M52" s="93">
        <v>5035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ht="13.5">
      <c r="A1" s="98"/>
      <c r="B1" s="99"/>
      <c r="C1" s="100"/>
      <c r="D1" s="101"/>
      <c r="E1" s="102"/>
      <c r="F1" s="102"/>
      <c r="G1" s="102"/>
      <c r="H1" s="103"/>
    </row>
    <row r="2" spans="1:8">
      <c r="A2" s="105"/>
      <c r="B2" s="106"/>
      <c r="C2" s="107"/>
      <c r="D2" s="108" t="s">
        <v>40</v>
      </c>
      <c r="E2" s="109"/>
      <c r="F2" s="110" t="s">
        <v>512</v>
      </c>
      <c r="G2" s="111"/>
      <c r="H2" s="112"/>
    </row>
    <row r="3" spans="1:8" ht="13.5">
      <c r="A3" s="108" t="s">
        <v>505</v>
      </c>
      <c r="B3" s="113"/>
      <c r="C3" s="114"/>
      <c r="D3" s="115">
        <v>49929</v>
      </c>
      <c r="E3" s="116"/>
      <c r="F3" s="117">
        <v>47569</v>
      </c>
      <c r="G3" s="118"/>
      <c r="H3" s="119"/>
    </row>
    <row r="4" spans="1:8" ht="13.5">
      <c r="A4" s="120"/>
      <c r="B4" s="121"/>
      <c r="C4" s="122"/>
      <c r="D4" s="123">
        <v>37998</v>
      </c>
      <c r="E4" s="124"/>
      <c r="F4" s="125">
        <v>26255</v>
      </c>
      <c r="G4" s="126"/>
      <c r="H4" s="127"/>
    </row>
    <row r="5" spans="1:8" ht="13.5">
      <c r="A5" s="108" t="s">
        <v>507</v>
      </c>
      <c r="B5" s="113"/>
      <c r="C5" s="114"/>
      <c r="D5" s="115">
        <v>43767</v>
      </c>
      <c r="E5" s="116"/>
      <c r="F5" s="117">
        <v>50880</v>
      </c>
      <c r="G5" s="118"/>
      <c r="H5" s="119"/>
    </row>
    <row r="6" spans="1:8" ht="13.5">
      <c r="A6" s="120"/>
      <c r="B6" s="121"/>
      <c r="C6" s="122"/>
      <c r="D6" s="123">
        <v>32579</v>
      </c>
      <c r="E6" s="124"/>
      <c r="F6" s="125">
        <v>26879</v>
      </c>
      <c r="G6" s="126"/>
      <c r="H6" s="127"/>
    </row>
    <row r="7" spans="1:8" ht="13.5">
      <c r="A7" s="108" t="s">
        <v>508</v>
      </c>
      <c r="B7" s="113"/>
      <c r="C7" s="114"/>
      <c r="D7" s="115">
        <v>36547</v>
      </c>
      <c r="E7" s="116"/>
      <c r="F7" s="117">
        <v>63956</v>
      </c>
      <c r="G7" s="118"/>
      <c r="H7" s="119"/>
    </row>
    <row r="8" spans="1:8" ht="13.5">
      <c r="A8" s="120"/>
      <c r="B8" s="121"/>
      <c r="C8" s="122"/>
      <c r="D8" s="123">
        <v>19340</v>
      </c>
      <c r="E8" s="124"/>
      <c r="F8" s="125">
        <v>29239</v>
      </c>
      <c r="G8" s="126"/>
      <c r="H8" s="127"/>
    </row>
    <row r="9" spans="1:8" ht="13.5">
      <c r="A9" s="108" t="s">
        <v>509</v>
      </c>
      <c r="B9" s="113"/>
      <c r="C9" s="114"/>
      <c r="D9" s="115">
        <v>59207</v>
      </c>
      <c r="E9" s="116"/>
      <c r="F9" s="117">
        <v>66255</v>
      </c>
      <c r="G9" s="118"/>
      <c r="H9" s="119"/>
    </row>
    <row r="10" spans="1:8" ht="13.5">
      <c r="A10" s="120"/>
      <c r="B10" s="121"/>
      <c r="C10" s="122"/>
      <c r="D10" s="123">
        <v>32237</v>
      </c>
      <c r="E10" s="124"/>
      <c r="F10" s="125">
        <v>31822</v>
      </c>
      <c r="G10" s="126"/>
      <c r="H10" s="127"/>
    </row>
    <row r="11" spans="1:8" ht="13.5">
      <c r="A11" s="108" t="s">
        <v>510</v>
      </c>
      <c r="B11" s="113"/>
      <c r="C11" s="114"/>
      <c r="D11" s="115">
        <v>53635</v>
      </c>
      <c r="E11" s="116"/>
      <c r="F11" s="117">
        <v>85459</v>
      </c>
      <c r="G11" s="118"/>
      <c r="H11" s="119"/>
    </row>
    <row r="12" spans="1:8" ht="13.5">
      <c r="A12" s="120"/>
      <c r="B12" s="121"/>
      <c r="C12" s="128"/>
      <c r="D12" s="123">
        <v>42288</v>
      </c>
      <c r="E12" s="124"/>
      <c r="F12" s="125">
        <v>44378</v>
      </c>
      <c r="G12" s="126"/>
      <c r="H12" s="127"/>
    </row>
    <row r="13" spans="1:8" ht="13.5">
      <c r="A13" s="108"/>
      <c r="B13" s="113"/>
      <c r="C13" s="129"/>
      <c r="D13" s="130">
        <v>48617</v>
      </c>
      <c r="E13" s="131"/>
      <c r="F13" s="132">
        <v>62824</v>
      </c>
      <c r="G13" s="133"/>
      <c r="H13" s="119"/>
    </row>
    <row r="14" spans="1:8" ht="13.5">
      <c r="A14" s="120"/>
      <c r="B14" s="121"/>
      <c r="C14" s="122"/>
      <c r="D14" s="123">
        <v>32888</v>
      </c>
      <c r="E14" s="124"/>
      <c r="F14" s="125">
        <v>31715</v>
      </c>
      <c r="G14" s="126"/>
      <c r="H14" s="127"/>
    </row>
    <row r="17" spans="1:11">
      <c r="A17" s="104" t="s">
        <v>41</v>
      </c>
    </row>
    <row r="18" spans="1:11"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6.27</v>
      </c>
      <c r="C19" s="134">
        <f>ROUND(VALUE(SUBSTITUTE(実質収支比率等に係る経年分析!G$48,"▲","-")),2)</f>
        <v>5.78</v>
      </c>
      <c r="D19" s="134">
        <f>ROUND(VALUE(SUBSTITUTE(実質収支比率等に係る経年分析!H$48,"▲","-")),2)</f>
        <v>8.33</v>
      </c>
      <c r="E19" s="134">
        <f>ROUND(VALUE(SUBSTITUTE(実質収支比率等に係る経年分析!I$48,"▲","-")),2)</f>
        <v>9.02</v>
      </c>
      <c r="F19" s="134">
        <f>ROUND(VALUE(SUBSTITUTE(実質収支比率等に係る経年分析!J$48,"▲","-")),2)</f>
        <v>7.86</v>
      </c>
    </row>
    <row r="20" spans="1:11">
      <c r="A20" s="134" t="s">
        <v>43</v>
      </c>
      <c r="B20" s="134">
        <f>ROUND(VALUE(SUBSTITUTE(実質収支比率等に係る経年分析!F$47,"▲","-")),2)</f>
        <v>9.56</v>
      </c>
      <c r="C20" s="134">
        <f>ROUND(VALUE(SUBSTITUTE(実質収支比率等に係る経年分析!G$47,"▲","-")),2)</f>
        <v>8.9</v>
      </c>
      <c r="D20" s="134">
        <f>ROUND(VALUE(SUBSTITUTE(実質収支比率等に係る経年分析!H$47,"▲","-")),2)</f>
        <v>6.9</v>
      </c>
      <c r="E20" s="134">
        <f>ROUND(VALUE(SUBSTITUTE(実質収支比率等に係る経年分析!I$47,"▲","-")),2)</f>
        <v>9.5500000000000007</v>
      </c>
      <c r="F20" s="134">
        <f>ROUND(VALUE(SUBSTITUTE(実質収支比率等に係る経年分析!J$47,"▲","-")),2)</f>
        <v>13.1</v>
      </c>
    </row>
    <row r="21" spans="1:11">
      <c r="A21" s="134" t="s">
        <v>44</v>
      </c>
      <c r="B21" s="134">
        <f>IF(ISNUMBER(VALUE(SUBSTITUTE(実質収支比率等に係る経年分析!F$49,"▲","-"))),ROUND(VALUE(SUBSTITUTE(実質収支比率等に係る経年分析!F$49,"▲","-")),2),NA())</f>
        <v>0.62</v>
      </c>
      <c r="C21" s="134">
        <f>IF(ISNUMBER(VALUE(SUBSTITUTE(実質収支比率等に係る経年分析!G$49,"▲","-"))),ROUND(VALUE(SUBSTITUTE(実質収支比率等に係る経年分析!G$49,"▲","-")),2),NA())</f>
        <v>-1.24</v>
      </c>
      <c r="D21" s="134">
        <f>IF(ISNUMBER(VALUE(SUBSTITUTE(実質収支比率等に係る経年分析!H$49,"▲","-"))),ROUND(VALUE(SUBSTITUTE(実質収支比率等に係る経年分析!H$49,"▲","-")),2),NA())</f>
        <v>0.68</v>
      </c>
      <c r="E21" s="134">
        <f>IF(ISNUMBER(VALUE(SUBSTITUTE(実質収支比率等に係る経年分析!I$49,"▲","-"))),ROUND(VALUE(SUBSTITUTE(実質収支比率等に係る経年分析!I$49,"▲","-")),2),NA())</f>
        <v>3.25</v>
      </c>
      <c r="F21" s="134">
        <f>IF(ISNUMBER(VALUE(SUBSTITUTE(実質収支比率等に係る経年分析!J$49,"▲","-"))),ROUND(VALUE(SUBSTITUTE(実質収支比率等に係る経年分析!J$49,"▲","-")),2),NA())</f>
        <v>2.76</v>
      </c>
    </row>
    <row r="24" spans="1:11">
      <c r="A24" s="104" t="s">
        <v>45</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ht="13.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ht="13.5">
      <c r="A30" s="135" t="str">
        <f>IF(連結実質赤字比率に係る赤字・黒字の構成分析!C$40="",NA(),連結実質赤字比率に係る赤字・黒字の構成分析!C$40)</f>
        <v>公共用地取得事業特別会計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ht="13.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ht="13.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0.41</v>
      </c>
    </row>
    <row r="33" spans="1:16" ht="13.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2.5499999999999998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4.5199999999999996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4.3600000000000003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1.0900000000000001</v>
      </c>
    </row>
    <row r="34" spans="1:16" ht="13.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2.35</v>
      </c>
    </row>
    <row r="35" spans="1:16" ht="13.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7.85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8.74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8.15</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1150</v>
      </c>
      <c r="E42" s="136"/>
      <c r="F42" s="136"/>
      <c r="G42" s="136">
        <f>'実質公債費比率（分子）の構造'!L$52</f>
        <v>1134</v>
      </c>
      <c r="H42" s="136"/>
      <c r="I42" s="136"/>
      <c r="J42" s="136">
        <f>'実質公債費比率（分子）の構造'!M$52</f>
        <v>1179</v>
      </c>
      <c r="K42" s="136"/>
      <c r="L42" s="136"/>
      <c r="M42" s="136">
        <f>'実質公債費比率（分子）の構造'!N$52</f>
        <v>1270</v>
      </c>
      <c r="N42" s="136"/>
      <c r="O42" s="136"/>
      <c r="P42" s="136">
        <f>'実質公債費比率（分子）の構造'!O$52</f>
        <v>1216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8</v>
      </c>
      <c r="C44" s="136"/>
      <c r="D44" s="136"/>
      <c r="E44" s="136">
        <f>'実質公債費比率（分子）の構造'!L$50</f>
        <v>6</v>
      </c>
      <c r="F44" s="136"/>
      <c r="G44" s="136"/>
      <c r="H44" s="136">
        <f>'実質公債費比率（分子）の構造'!M$50</f>
        <v>4</v>
      </c>
      <c r="I44" s="136"/>
      <c r="J44" s="136"/>
      <c r="K44" s="136">
        <f>'実質公債費比率（分子）の構造'!N$50</f>
        <v>2</v>
      </c>
      <c r="L44" s="136"/>
      <c r="M44" s="136"/>
      <c r="N44" s="136" t="str">
        <f>'実質公債費比率（分子）の構造'!O$50</f>
        <v>-</v>
      </c>
      <c r="O44" s="136"/>
      <c r="P44" s="136"/>
    </row>
    <row r="45" spans="1:16">
      <c r="A45" s="136" t="s">
        <v>54</v>
      </c>
      <c r="B45" s="136">
        <f>'実質公債費比率（分子）の構造'!K$49</f>
        <v>70</v>
      </c>
      <c r="C45" s="136"/>
      <c r="D45" s="136"/>
      <c r="E45" s="136">
        <f>'実質公債費比率（分子）の構造'!L$49</f>
        <v>71</v>
      </c>
      <c r="F45" s="136"/>
      <c r="G45" s="136"/>
      <c r="H45" s="136">
        <f>'実質公債費比率（分子）の構造'!M$49</f>
        <v>68</v>
      </c>
      <c r="I45" s="136"/>
      <c r="J45" s="136"/>
      <c r="K45" s="136">
        <f>'実質公債費比率（分子）の構造'!N$49</f>
        <v>68</v>
      </c>
      <c r="L45" s="136"/>
      <c r="M45" s="136"/>
      <c r="N45" s="136">
        <f>'実質公債費比率（分子）の構造'!O$49</f>
        <v>66</v>
      </c>
      <c r="O45" s="136"/>
      <c r="P45" s="136"/>
    </row>
    <row r="46" spans="1:16">
      <c r="A46" s="136" t="s">
        <v>55</v>
      </c>
      <c r="B46" s="136">
        <f>'実質公債費比率（分子）の構造'!K$48</f>
        <v>264</v>
      </c>
      <c r="C46" s="136"/>
      <c r="D46" s="136"/>
      <c r="E46" s="136">
        <f>'実質公債費比率（分子）の構造'!L$48</f>
        <v>287</v>
      </c>
      <c r="F46" s="136"/>
      <c r="G46" s="136"/>
      <c r="H46" s="136">
        <f>'実質公債費比率（分子）の構造'!M$48</f>
        <v>297</v>
      </c>
      <c r="I46" s="136"/>
      <c r="J46" s="136"/>
      <c r="K46" s="136">
        <f>'実質公債費比率（分子）の構造'!N$48</f>
        <v>301</v>
      </c>
      <c r="L46" s="136"/>
      <c r="M46" s="136"/>
      <c r="N46" s="136">
        <f>'実質公債費比率（分子）の構造'!O$48</f>
        <v>297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1134</v>
      </c>
      <c r="C49" s="136"/>
      <c r="D49" s="136"/>
      <c r="E49" s="136">
        <f>'実質公債費比率（分子）の構造'!L$45</f>
        <v>1072</v>
      </c>
      <c r="F49" s="136"/>
      <c r="G49" s="136"/>
      <c r="H49" s="136">
        <f>'実質公債費比率（分子）の構造'!M$45</f>
        <v>1061</v>
      </c>
      <c r="I49" s="136"/>
      <c r="J49" s="136"/>
      <c r="K49" s="136">
        <f>'実質公債費比率（分子）の構造'!N$45</f>
        <v>1150</v>
      </c>
      <c r="L49" s="136"/>
      <c r="M49" s="136"/>
      <c r="N49" s="136">
        <f>'実質公債費比率（分子）の構造'!O$45</f>
        <v>1257</v>
      </c>
      <c r="O49" s="136"/>
      <c r="P49" s="136"/>
    </row>
    <row r="50" spans="1:16">
      <c r="A50" s="136" t="s">
        <v>59</v>
      </c>
      <c r="B50" s="136" t="e">
        <f>NA()</f>
        <v>#N/A</v>
      </c>
      <c r="C50" s="136">
        <f>IF(ISNUMBER('実質公債費比率（分子）の構造'!K$53),'実質公債費比率（分子）の構造'!K$53,NA())</f>
        <v>326</v>
      </c>
      <c r="D50" s="136" t="e">
        <f>NA()</f>
        <v>#N/A</v>
      </c>
      <c r="E50" s="136" t="e">
        <f>NA()</f>
        <v>#N/A</v>
      </c>
      <c r="F50" s="136">
        <f>IF(ISNUMBER('実質公債費比率（分子）の構造'!L$53),'実質公債費比率（分子）の構造'!L$53,NA())</f>
        <v>302</v>
      </c>
      <c r="G50" s="136" t="e">
        <f>NA()</f>
        <v>#N/A</v>
      </c>
      <c r="H50" s="136" t="e">
        <f>NA()</f>
        <v>#N/A</v>
      </c>
      <c r="I50" s="136">
        <f>IF(ISNUMBER('実質公債費比率（分子）の構造'!M$53),'実質公債費比率（分子）の構造'!M$53,NA())</f>
        <v>251</v>
      </c>
      <c r="J50" s="136" t="e">
        <f>NA()</f>
        <v>#N/A</v>
      </c>
      <c r="K50" s="136" t="e">
        <f>NA()</f>
        <v>#N/A</v>
      </c>
      <c r="L50" s="136">
        <f>IF(ISNUMBER('実質公債費比率（分子）の構造'!N$53),'実質公債費比率（分子）の構造'!N$53,NA())</f>
        <v>251</v>
      </c>
      <c r="M50" s="136" t="e">
        <f>NA()</f>
        <v>#N/A</v>
      </c>
      <c r="N50" s="136" t="e">
        <f>NA()</f>
        <v>#N/A</v>
      </c>
      <c r="O50" s="136">
        <f>IF(ISNUMBER('実質公債費比率（分子）の構造'!O$53),'実質公債費比率（分子）の構造'!O$53,NA())</f>
        <v>404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11219</v>
      </c>
      <c r="E56" s="135"/>
      <c r="F56" s="135"/>
      <c r="G56" s="135">
        <f>'将来負担比率（分子）の構造'!J$51</f>
        <v>11460</v>
      </c>
      <c r="H56" s="135"/>
      <c r="I56" s="135"/>
      <c r="J56" s="135">
        <f>'将来負担比率（分子）の構造'!K$51</f>
        <v>11958</v>
      </c>
      <c r="K56" s="135"/>
      <c r="L56" s="135"/>
      <c r="M56" s="135">
        <f>'将来負担比率（分子）の構造'!L$51</f>
        <v>12334</v>
      </c>
      <c r="N56" s="135"/>
      <c r="O56" s="135"/>
      <c r="P56" s="135">
        <f>'将来負担比率（分子）の構造'!M$51</f>
        <v>12831</v>
      </c>
    </row>
    <row r="57" spans="1:16">
      <c r="A57" s="135" t="s">
        <v>35</v>
      </c>
      <c r="B57" s="135"/>
      <c r="C57" s="135"/>
      <c r="D57" s="135">
        <f>'将来負担比率（分子）の構造'!I$50</f>
        <v>2527</v>
      </c>
      <c r="E57" s="135"/>
      <c r="F57" s="135"/>
      <c r="G57" s="135">
        <f>'将来負担比率（分子）の構造'!J$50</f>
        <v>2637</v>
      </c>
      <c r="H57" s="135"/>
      <c r="I57" s="135"/>
      <c r="J57" s="135">
        <f>'将来負担比率（分子）の構造'!K$50</f>
        <v>2119</v>
      </c>
      <c r="K57" s="135"/>
      <c r="L57" s="135"/>
      <c r="M57" s="135">
        <f>'将来負担比率（分子）の構造'!L$50</f>
        <v>2148</v>
      </c>
      <c r="N57" s="135"/>
      <c r="O57" s="135"/>
      <c r="P57" s="135">
        <f>'将来負担比率（分子）の構造'!M$50</f>
        <v>2062</v>
      </c>
    </row>
    <row r="58" spans="1:16">
      <c r="A58" s="135" t="s">
        <v>34</v>
      </c>
      <c r="B58" s="135"/>
      <c r="C58" s="135"/>
      <c r="D58" s="135">
        <f>'将来負担比率（分子）の構造'!I$49</f>
        <v>1686</v>
      </c>
      <c r="E58" s="135"/>
      <c r="F58" s="135"/>
      <c r="G58" s="135">
        <f>'将来負担比率（分子）の構造'!J$49</f>
        <v>1568</v>
      </c>
      <c r="H58" s="135"/>
      <c r="I58" s="135"/>
      <c r="J58" s="135">
        <f>'将来負担比率（分子）の構造'!K$49</f>
        <v>1365</v>
      </c>
      <c r="K58" s="135"/>
      <c r="L58" s="135"/>
      <c r="M58" s="135">
        <f>'将来負担比率（分子）の構造'!L$49</f>
        <v>1796</v>
      </c>
      <c r="N58" s="135"/>
      <c r="O58" s="135"/>
      <c r="P58" s="135">
        <f>'将来負担比率（分子）の構造'!M$49</f>
        <v>2347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1505</v>
      </c>
      <c r="C62" s="135"/>
      <c r="D62" s="135"/>
      <c r="E62" s="135">
        <f>'将来負担比率（分子）の構造'!J$45</f>
        <v>1377</v>
      </c>
      <c r="F62" s="135"/>
      <c r="G62" s="135"/>
      <c r="H62" s="135">
        <f>'将来負担比率（分子）の構造'!K$45</f>
        <v>1147</v>
      </c>
      <c r="I62" s="135"/>
      <c r="J62" s="135"/>
      <c r="K62" s="135">
        <f>'将来負担比率（分子）の構造'!L$45</f>
        <v>1130</v>
      </c>
      <c r="L62" s="135"/>
      <c r="M62" s="135"/>
      <c r="N62" s="135">
        <f>'将来負担比率（分子）の構造'!M$45</f>
        <v>1273</v>
      </c>
      <c r="O62" s="135"/>
      <c r="P62" s="135"/>
    </row>
    <row r="63" spans="1:16">
      <c r="A63" s="135" t="s">
        <v>28</v>
      </c>
      <c r="B63" s="135">
        <f>'将来負担比率（分子）の構造'!I$44</f>
        <v>360</v>
      </c>
      <c r="C63" s="135"/>
      <c r="D63" s="135"/>
      <c r="E63" s="135">
        <f>'将来負担比率（分子）の構造'!J$44</f>
        <v>286</v>
      </c>
      <c r="F63" s="135"/>
      <c r="G63" s="135"/>
      <c r="H63" s="135">
        <f>'将来負担比率（分子）の構造'!K$44</f>
        <v>212</v>
      </c>
      <c r="I63" s="135"/>
      <c r="J63" s="135"/>
      <c r="K63" s="135">
        <f>'将来負担比率（分子）の構造'!L$44</f>
        <v>145</v>
      </c>
      <c r="L63" s="135"/>
      <c r="M63" s="135"/>
      <c r="N63" s="135">
        <f>'将来負担比率（分子）の構造'!M$44</f>
        <v>75</v>
      </c>
      <c r="O63" s="135"/>
      <c r="P63" s="135"/>
    </row>
    <row r="64" spans="1:16">
      <c r="A64" s="135" t="s">
        <v>27</v>
      </c>
      <c r="B64" s="135">
        <f>'将来負担比率（分子）の構造'!I$43</f>
        <v>2739</v>
      </c>
      <c r="C64" s="135"/>
      <c r="D64" s="135"/>
      <c r="E64" s="135">
        <f>'将来負担比率（分子）の構造'!J$43</f>
        <v>2709</v>
      </c>
      <c r="F64" s="135"/>
      <c r="G64" s="135"/>
      <c r="H64" s="135">
        <f>'将来負担比率（分子）の構造'!K$43</f>
        <v>2720</v>
      </c>
      <c r="I64" s="135"/>
      <c r="J64" s="135"/>
      <c r="K64" s="135">
        <f>'将来負担比率（分子）の構造'!L$43</f>
        <v>2699</v>
      </c>
      <c r="L64" s="135"/>
      <c r="M64" s="135"/>
      <c r="N64" s="135">
        <f>'将来負担比率（分子）の構造'!M$43</f>
        <v>2576</v>
      </c>
      <c r="O64" s="135"/>
      <c r="P64" s="135"/>
    </row>
    <row r="65" spans="1:16">
      <c r="A65" s="135" t="s">
        <v>26</v>
      </c>
      <c r="B65" s="135">
        <f>'将来負担比率（分子）の構造'!I$42</f>
        <v>11</v>
      </c>
      <c r="C65" s="135"/>
      <c r="D65" s="135"/>
      <c r="E65" s="135">
        <f>'将来負担比率（分子）の構造'!J$42</f>
        <v>5</v>
      </c>
      <c r="F65" s="135"/>
      <c r="G65" s="135"/>
      <c r="H65" s="135">
        <f>'将来負担比率（分子）の構造'!K$42</f>
        <v>1187</v>
      </c>
      <c r="I65" s="135"/>
      <c r="J65" s="135"/>
      <c r="K65" s="135">
        <f>'将来負担比率（分子）の構造'!L$42</f>
        <v>1186</v>
      </c>
      <c r="L65" s="135"/>
      <c r="M65" s="135"/>
      <c r="N65" s="135">
        <f>'将来負担比率（分子）の構造'!M$42</f>
        <v>1186</v>
      </c>
      <c r="O65" s="135"/>
      <c r="P65" s="135"/>
    </row>
    <row r="66" spans="1:16">
      <c r="A66" s="135" t="s">
        <v>25</v>
      </c>
      <c r="B66" s="135">
        <f>'将来負担比率（分子）の構造'!I$41</f>
        <v>12417</v>
      </c>
      <c r="C66" s="135"/>
      <c r="D66" s="135"/>
      <c r="E66" s="135">
        <f>'将来負担比率（分子）の構造'!J$41</f>
        <v>13470</v>
      </c>
      <c r="F66" s="135"/>
      <c r="G66" s="135"/>
      <c r="H66" s="135">
        <f>'将来負担比率（分子）の構造'!K$41</f>
        <v>14075</v>
      </c>
      <c r="I66" s="135"/>
      <c r="J66" s="135"/>
      <c r="K66" s="135">
        <f>'将来負担比率（分子）の構造'!L$41</f>
        <v>15854</v>
      </c>
      <c r="L66" s="135"/>
      <c r="M66" s="135"/>
      <c r="N66" s="135">
        <f>'将来負担比率（分子）の構造'!M$41</f>
        <v>17164</v>
      </c>
      <c r="O66" s="135"/>
      <c r="P66" s="135"/>
    </row>
    <row r="67" spans="1:16">
      <c r="A67" s="135" t="s">
        <v>63</v>
      </c>
      <c r="B67" s="135" t="e">
        <f>NA()</f>
        <v>#N/A</v>
      </c>
      <c r="C67" s="135">
        <f>IF(ISNUMBER('将来負担比率（分子）の構造'!I$52), IF('将来負担比率（分子）の構造'!I$52 &lt; 0, 0, '将来負担比率（分子）の構造'!I$52), NA())</f>
        <v>1598</v>
      </c>
      <c r="D67" s="135" t="e">
        <f>NA()</f>
        <v>#N/A</v>
      </c>
      <c r="E67" s="135" t="e">
        <f>NA()</f>
        <v>#N/A</v>
      </c>
      <c r="F67" s="135">
        <f>IF(ISNUMBER('将来負担比率（分子）の構造'!J$52), IF('将来負担比率（分子）の構造'!J$52 &lt; 0, 0, '将来負担比率（分子）の構造'!J$52), NA())</f>
        <v>2182</v>
      </c>
      <c r="G67" s="135" t="e">
        <f>NA()</f>
        <v>#N/A</v>
      </c>
      <c r="H67" s="135" t="e">
        <f>NA()</f>
        <v>#N/A</v>
      </c>
      <c r="I67" s="135">
        <f>IF(ISNUMBER('将来負担比率（分子）の構造'!K$52), IF('将来負担比率（分子）の構造'!K$52 &lt; 0, 0, '将来負担比率（分子）の構造'!K$52), NA())</f>
        <v>3901</v>
      </c>
      <c r="J67" s="135" t="e">
        <f>NA()</f>
        <v>#N/A</v>
      </c>
      <c r="K67" s="135" t="e">
        <f>NA()</f>
        <v>#N/A</v>
      </c>
      <c r="L67" s="135">
        <f>IF(ISNUMBER('将来負担比率（分子）の構造'!L$52), IF('将来負担比率（分子）の構造'!L$52 &lt; 0, 0, '将来負担比率（分子）の構造'!L$52), NA())</f>
        <v>4735</v>
      </c>
      <c r="M67" s="135" t="e">
        <f>NA()</f>
        <v>#N/A</v>
      </c>
      <c r="N67" s="135" t="e">
        <f>NA()</f>
        <v>#N/A</v>
      </c>
      <c r="O67" s="135">
        <f>IF(ISNUMBER('将来負担比率（分子）の構造'!M$52), IF('将来負担比率（分子）の構造'!M$52 &lt; 0, 0, '将来負担比率（分子）の構造'!M$52), NA())</f>
        <v>5035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6028333</v>
      </c>
      <c r="S5" s="583"/>
      <c r="T5" s="583"/>
      <c r="U5" s="583"/>
      <c r="V5" s="583"/>
      <c r="W5" s="583"/>
      <c r="X5" s="583"/>
      <c r="Y5" s="584"/>
      <c r="Z5" s="585">
        <v>36.299999999999997</v>
      </c>
      <c r="AA5" s="585"/>
      <c r="AB5" s="585"/>
      <c r="AC5" s="585"/>
      <c r="AD5" s="586">
        <v>5754201</v>
      </c>
      <c r="AE5" s="586"/>
      <c r="AF5" s="586"/>
      <c r="AG5" s="586"/>
      <c r="AH5" s="586"/>
      <c r="AI5" s="586"/>
      <c r="AJ5" s="586"/>
      <c r="AK5" s="586"/>
      <c r="AL5" s="587">
        <v>66.599999999999994</v>
      </c>
      <c r="AM5" s="588"/>
      <c r="AN5" s="588"/>
      <c r="AO5" s="589"/>
      <c r="AP5" s="579" t="s">
        <v>207</v>
      </c>
      <c r="AQ5" s="580"/>
      <c r="AR5" s="580"/>
      <c r="AS5" s="580"/>
      <c r="AT5" s="580"/>
      <c r="AU5" s="580"/>
      <c r="AV5" s="580"/>
      <c r="AW5" s="580"/>
      <c r="AX5" s="580"/>
      <c r="AY5" s="580"/>
      <c r="AZ5" s="580"/>
      <c r="BA5" s="580"/>
      <c r="BB5" s="580"/>
      <c r="BC5" s="580"/>
      <c r="BD5" s="580"/>
      <c r="BE5" s="580"/>
      <c r="BF5" s="581"/>
      <c r="BG5" s="593">
        <v>5754201</v>
      </c>
      <c r="BH5" s="594"/>
      <c r="BI5" s="594"/>
      <c r="BJ5" s="594"/>
      <c r="BK5" s="594"/>
      <c r="BL5" s="594"/>
      <c r="BM5" s="594"/>
      <c r="BN5" s="595"/>
      <c r="BO5" s="596">
        <v>95.5</v>
      </c>
      <c r="BP5" s="596"/>
      <c r="BQ5" s="596"/>
      <c r="BR5" s="596"/>
      <c r="BS5" s="597">
        <v>19233</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142795</v>
      </c>
      <c r="S6" s="594"/>
      <c r="T6" s="594"/>
      <c r="U6" s="594"/>
      <c r="V6" s="594"/>
      <c r="W6" s="594"/>
      <c r="X6" s="594"/>
      <c r="Y6" s="595"/>
      <c r="Z6" s="596">
        <v>0.9</v>
      </c>
      <c r="AA6" s="596"/>
      <c r="AB6" s="596"/>
      <c r="AC6" s="596"/>
      <c r="AD6" s="597">
        <v>142795</v>
      </c>
      <c r="AE6" s="597"/>
      <c r="AF6" s="597"/>
      <c r="AG6" s="597"/>
      <c r="AH6" s="597"/>
      <c r="AI6" s="597"/>
      <c r="AJ6" s="597"/>
      <c r="AK6" s="597"/>
      <c r="AL6" s="598">
        <v>1.7</v>
      </c>
      <c r="AM6" s="599"/>
      <c r="AN6" s="599"/>
      <c r="AO6" s="600"/>
      <c r="AP6" s="590" t="s">
        <v>212</v>
      </c>
      <c r="AQ6" s="591"/>
      <c r="AR6" s="591"/>
      <c r="AS6" s="591"/>
      <c r="AT6" s="591"/>
      <c r="AU6" s="591"/>
      <c r="AV6" s="591"/>
      <c r="AW6" s="591"/>
      <c r="AX6" s="591"/>
      <c r="AY6" s="591"/>
      <c r="AZ6" s="591"/>
      <c r="BA6" s="591"/>
      <c r="BB6" s="591"/>
      <c r="BC6" s="591"/>
      <c r="BD6" s="591"/>
      <c r="BE6" s="591"/>
      <c r="BF6" s="592"/>
      <c r="BG6" s="593">
        <v>5754201</v>
      </c>
      <c r="BH6" s="594"/>
      <c r="BI6" s="594"/>
      <c r="BJ6" s="594"/>
      <c r="BK6" s="594"/>
      <c r="BL6" s="594"/>
      <c r="BM6" s="594"/>
      <c r="BN6" s="595"/>
      <c r="BO6" s="596">
        <v>95.5</v>
      </c>
      <c r="BP6" s="596"/>
      <c r="BQ6" s="596"/>
      <c r="BR6" s="596"/>
      <c r="BS6" s="597">
        <v>19233</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189153</v>
      </c>
      <c r="CS6" s="594"/>
      <c r="CT6" s="594"/>
      <c r="CU6" s="594"/>
      <c r="CV6" s="594"/>
      <c r="CW6" s="594"/>
      <c r="CX6" s="594"/>
      <c r="CY6" s="595"/>
      <c r="CZ6" s="596">
        <v>1.2</v>
      </c>
      <c r="DA6" s="596"/>
      <c r="DB6" s="596"/>
      <c r="DC6" s="596"/>
      <c r="DD6" s="602" t="s">
        <v>214</v>
      </c>
      <c r="DE6" s="594"/>
      <c r="DF6" s="594"/>
      <c r="DG6" s="594"/>
      <c r="DH6" s="594"/>
      <c r="DI6" s="594"/>
      <c r="DJ6" s="594"/>
      <c r="DK6" s="594"/>
      <c r="DL6" s="594"/>
      <c r="DM6" s="594"/>
      <c r="DN6" s="594"/>
      <c r="DO6" s="594"/>
      <c r="DP6" s="595"/>
      <c r="DQ6" s="602">
        <v>189151</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9902</v>
      </c>
      <c r="S7" s="594"/>
      <c r="T7" s="594"/>
      <c r="U7" s="594"/>
      <c r="V7" s="594"/>
      <c r="W7" s="594"/>
      <c r="X7" s="594"/>
      <c r="Y7" s="595"/>
      <c r="Z7" s="596">
        <v>0.1</v>
      </c>
      <c r="AA7" s="596"/>
      <c r="AB7" s="596"/>
      <c r="AC7" s="596"/>
      <c r="AD7" s="597">
        <v>9902</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2744922</v>
      </c>
      <c r="BH7" s="594"/>
      <c r="BI7" s="594"/>
      <c r="BJ7" s="594"/>
      <c r="BK7" s="594"/>
      <c r="BL7" s="594"/>
      <c r="BM7" s="594"/>
      <c r="BN7" s="595"/>
      <c r="BO7" s="596">
        <v>45.5</v>
      </c>
      <c r="BP7" s="596"/>
      <c r="BQ7" s="596"/>
      <c r="BR7" s="596"/>
      <c r="BS7" s="597">
        <v>19233</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2179133</v>
      </c>
      <c r="CS7" s="594"/>
      <c r="CT7" s="594"/>
      <c r="CU7" s="594"/>
      <c r="CV7" s="594"/>
      <c r="CW7" s="594"/>
      <c r="CX7" s="594"/>
      <c r="CY7" s="595"/>
      <c r="CZ7" s="596">
        <v>13.8</v>
      </c>
      <c r="DA7" s="596"/>
      <c r="DB7" s="596"/>
      <c r="DC7" s="596"/>
      <c r="DD7" s="602">
        <v>352171</v>
      </c>
      <c r="DE7" s="594"/>
      <c r="DF7" s="594"/>
      <c r="DG7" s="594"/>
      <c r="DH7" s="594"/>
      <c r="DI7" s="594"/>
      <c r="DJ7" s="594"/>
      <c r="DK7" s="594"/>
      <c r="DL7" s="594"/>
      <c r="DM7" s="594"/>
      <c r="DN7" s="594"/>
      <c r="DO7" s="594"/>
      <c r="DP7" s="595"/>
      <c r="DQ7" s="602">
        <v>1625630</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36185</v>
      </c>
      <c r="S8" s="594"/>
      <c r="T8" s="594"/>
      <c r="U8" s="594"/>
      <c r="V8" s="594"/>
      <c r="W8" s="594"/>
      <c r="X8" s="594"/>
      <c r="Y8" s="595"/>
      <c r="Z8" s="596">
        <v>0.2</v>
      </c>
      <c r="AA8" s="596"/>
      <c r="AB8" s="596"/>
      <c r="AC8" s="596"/>
      <c r="AD8" s="597">
        <v>36185</v>
      </c>
      <c r="AE8" s="597"/>
      <c r="AF8" s="597"/>
      <c r="AG8" s="597"/>
      <c r="AH8" s="597"/>
      <c r="AI8" s="597"/>
      <c r="AJ8" s="597"/>
      <c r="AK8" s="597"/>
      <c r="AL8" s="598">
        <v>0.4</v>
      </c>
      <c r="AM8" s="599"/>
      <c r="AN8" s="599"/>
      <c r="AO8" s="600"/>
      <c r="AP8" s="590" t="s">
        <v>219</v>
      </c>
      <c r="AQ8" s="591"/>
      <c r="AR8" s="591"/>
      <c r="AS8" s="591"/>
      <c r="AT8" s="591"/>
      <c r="AU8" s="591"/>
      <c r="AV8" s="591"/>
      <c r="AW8" s="591"/>
      <c r="AX8" s="591"/>
      <c r="AY8" s="591"/>
      <c r="AZ8" s="591"/>
      <c r="BA8" s="591"/>
      <c r="BB8" s="591"/>
      <c r="BC8" s="591"/>
      <c r="BD8" s="591"/>
      <c r="BE8" s="591"/>
      <c r="BF8" s="592"/>
      <c r="BG8" s="593">
        <v>87664</v>
      </c>
      <c r="BH8" s="594"/>
      <c r="BI8" s="594"/>
      <c r="BJ8" s="594"/>
      <c r="BK8" s="594"/>
      <c r="BL8" s="594"/>
      <c r="BM8" s="594"/>
      <c r="BN8" s="595"/>
      <c r="BO8" s="596">
        <v>1.5</v>
      </c>
      <c r="BP8" s="596"/>
      <c r="BQ8" s="596"/>
      <c r="BR8" s="596"/>
      <c r="BS8" s="602" t="s">
        <v>109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5552930</v>
      </c>
      <c r="CS8" s="594"/>
      <c r="CT8" s="594"/>
      <c r="CU8" s="594"/>
      <c r="CV8" s="594"/>
      <c r="CW8" s="594"/>
      <c r="CX8" s="594"/>
      <c r="CY8" s="595"/>
      <c r="CZ8" s="596">
        <v>35.1</v>
      </c>
      <c r="DA8" s="596"/>
      <c r="DB8" s="596"/>
      <c r="DC8" s="596"/>
      <c r="DD8" s="602">
        <v>86613</v>
      </c>
      <c r="DE8" s="594"/>
      <c r="DF8" s="594"/>
      <c r="DG8" s="594"/>
      <c r="DH8" s="594"/>
      <c r="DI8" s="594"/>
      <c r="DJ8" s="594"/>
      <c r="DK8" s="594"/>
      <c r="DL8" s="594"/>
      <c r="DM8" s="594"/>
      <c r="DN8" s="594"/>
      <c r="DO8" s="594"/>
      <c r="DP8" s="595"/>
      <c r="DQ8" s="602">
        <v>2630106</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37914</v>
      </c>
      <c r="S9" s="594"/>
      <c r="T9" s="594"/>
      <c r="U9" s="594"/>
      <c r="V9" s="594"/>
      <c r="W9" s="594"/>
      <c r="X9" s="594"/>
      <c r="Y9" s="595"/>
      <c r="Z9" s="596">
        <v>0.2</v>
      </c>
      <c r="AA9" s="596"/>
      <c r="AB9" s="596"/>
      <c r="AC9" s="596"/>
      <c r="AD9" s="597">
        <v>37914</v>
      </c>
      <c r="AE9" s="597"/>
      <c r="AF9" s="597"/>
      <c r="AG9" s="597"/>
      <c r="AH9" s="597"/>
      <c r="AI9" s="597"/>
      <c r="AJ9" s="597"/>
      <c r="AK9" s="597"/>
      <c r="AL9" s="598">
        <v>0.4</v>
      </c>
      <c r="AM9" s="599"/>
      <c r="AN9" s="599"/>
      <c r="AO9" s="600"/>
      <c r="AP9" s="590" t="s">
        <v>222</v>
      </c>
      <c r="AQ9" s="591"/>
      <c r="AR9" s="591"/>
      <c r="AS9" s="591"/>
      <c r="AT9" s="591"/>
      <c r="AU9" s="591"/>
      <c r="AV9" s="591"/>
      <c r="AW9" s="591"/>
      <c r="AX9" s="591"/>
      <c r="AY9" s="591"/>
      <c r="AZ9" s="591"/>
      <c r="BA9" s="591"/>
      <c r="BB9" s="591"/>
      <c r="BC9" s="591"/>
      <c r="BD9" s="591"/>
      <c r="BE9" s="591"/>
      <c r="BF9" s="592"/>
      <c r="BG9" s="593">
        <v>2322627</v>
      </c>
      <c r="BH9" s="594"/>
      <c r="BI9" s="594"/>
      <c r="BJ9" s="594"/>
      <c r="BK9" s="594"/>
      <c r="BL9" s="594"/>
      <c r="BM9" s="594"/>
      <c r="BN9" s="595"/>
      <c r="BO9" s="596">
        <v>38.5</v>
      </c>
      <c r="BP9" s="596"/>
      <c r="BQ9" s="596"/>
      <c r="BR9" s="596"/>
      <c r="BS9" s="602" t="s">
        <v>109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2439048</v>
      </c>
      <c r="CS9" s="594"/>
      <c r="CT9" s="594"/>
      <c r="CU9" s="594"/>
      <c r="CV9" s="594"/>
      <c r="CW9" s="594"/>
      <c r="CX9" s="594"/>
      <c r="CY9" s="595"/>
      <c r="CZ9" s="596">
        <v>15.4</v>
      </c>
      <c r="DA9" s="596"/>
      <c r="DB9" s="596"/>
      <c r="DC9" s="596"/>
      <c r="DD9" s="602">
        <v>1274517</v>
      </c>
      <c r="DE9" s="594"/>
      <c r="DF9" s="594"/>
      <c r="DG9" s="594"/>
      <c r="DH9" s="594"/>
      <c r="DI9" s="594"/>
      <c r="DJ9" s="594"/>
      <c r="DK9" s="594"/>
      <c r="DL9" s="594"/>
      <c r="DM9" s="594"/>
      <c r="DN9" s="594"/>
      <c r="DO9" s="594"/>
      <c r="DP9" s="595"/>
      <c r="DQ9" s="602">
        <v>1121606</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858873</v>
      </c>
      <c r="S10" s="594"/>
      <c r="T10" s="594"/>
      <c r="U10" s="594"/>
      <c r="V10" s="594"/>
      <c r="W10" s="594"/>
      <c r="X10" s="594"/>
      <c r="Y10" s="595"/>
      <c r="Z10" s="596">
        <v>5.2</v>
      </c>
      <c r="AA10" s="596"/>
      <c r="AB10" s="596"/>
      <c r="AC10" s="596"/>
      <c r="AD10" s="597">
        <v>858873</v>
      </c>
      <c r="AE10" s="597"/>
      <c r="AF10" s="597"/>
      <c r="AG10" s="597"/>
      <c r="AH10" s="597"/>
      <c r="AI10" s="597"/>
      <c r="AJ10" s="597"/>
      <c r="AK10" s="597"/>
      <c r="AL10" s="598">
        <v>9.9</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124777</v>
      </c>
      <c r="BH10" s="594"/>
      <c r="BI10" s="594"/>
      <c r="BJ10" s="594"/>
      <c r="BK10" s="594"/>
      <c r="BL10" s="594"/>
      <c r="BM10" s="594"/>
      <c r="BN10" s="595"/>
      <c r="BO10" s="596">
        <v>2.1</v>
      </c>
      <c r="BP10" s="596"/>
      <c r="BQ10" s="596"/>
      <c r="BR10" s="596"/>
      <c r="BS10" s="602" t="s">
        <v>109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t="s">
        <v>109</v>
      </c>
      <c r="CS10" s="594"/>
      <c r="CT10" s="594"/>
      <c r="CU10" s="594"/>
      <c r="CV10" s="594"/>
      <c r="CW10" s="594"/>
      <c r="CX10" s="594"/>
      <c r="CY10" s="595"/>
      <c r="CZ10" s="596" t="s">
        <v>109</v>
      </c>
      <c r="DA10" s="596"/>
      <c r="DB10" s="596"/>
      <c r="DC10" s="596"/>
      <c r="DD10" s="602" t="s">
        <v>109</v>
      </c>
      <c r="DE10" s="594"/>
      <c r="DF10" s="594"/>
      <c r="DG10" s="594"/>
      <c r="DH10" s="594"/>
      <c r="DI10" s="594"/>
      <c r="DJ10" s="594"/>
      <c r="DK10" s="594"/>
      <c r="DL10" s="594"/>
      <c r="DM10" s="594"/>
      <c r="DN10" s="594"/>
      <c r="DO10" s="594"/>
      <c r="DP10" s="595"/>
      <c r="DQ10" s="602" t="s">
        <v>109</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15016</v>
      </c>
      <c r="S11" s="594"/>
      <c r="T11" s="594"/>
      <c r="U11" s="594"/>
      <c r="V11" s="594"/>
      <c r="W11" s="594"/>
      <c r="X11" s="594"/>
      <c r="Y11" s="595"/>
      <c r="Z11" s="596">
        <v>0.1</v>
      </c>
      <c r="AA11" s="596"/>
      <c r="AB11" s="596"/>
      <c r="AC11" s="596"/>
      <c r="AD11" s="597">
        <v>15016</v>
      </c>
      <c r="AE11" s="597"/>
      <c r="AF11" s="597"/>
      <c r="AG11" s="597"/>
      <c r="AH11" s="597"/>
      <c r="AI11" s="597"/>
      <c r="AJ11" s="597"/>
      <c r="AK11" s="597"/>
      <c r="AL11" s="598">
        <v>0.2</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209854</v>
      </c>
      <c r="BH11" s="594"/>
      <c r="BI11" s="594"/>
      <c r="BJ11" s="594"/>
      <c r="BK11" s="594"/>
      <c r="BL11" s="594"/>
      <c r="BM11" s="594"/>
      <c r="BN11" s="595"/>
      <c r="BO11" s="596">
        <v>3.5</v>
      </c>
      <c r="BP11" s="596"/>
      <c r="BQ11" s="596"/>
      <c r="BR11" s="596"/>
      <c r="BS11" s="602">
        <v>19233</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305827</v>
      </c>
      <c r="CS11" s="594"/>
      <c r="CT11" s="594"/>
      <c r="CU11" s="594"/>
      <c r="CV11" s="594"/>
      <c r="CW11" s="594"/>
      <c r="CX11" s="594"/>
      <c r="CY11" s="595"/>
      <c r="CZ11" s="596">
        <v>1.9</v>
      </c>
      <c r="DA11" s="596"/>
      <c r="DB11" s="596"/>
      <c r="DC11" s="596"/>
      <c r="DD11" s="602">
        <v>86534</v>
      </c>
      <c r="DE11" s="594"/>
      <c r="DF11" s="594"/>
      <c r="DG11" s="594"/>
      <c r="DH11" s="594"/>
      <c r="DI11" s="594"/>
      <c r="DJ11" s="594"/>
      <c r="DK11" s="594"/>
      <c r="DL11" s="594"/>
      <c r="DM11" s="594"/>
      <c r="DN11" s="594"/>
      <c r="DO11" s="594"/>
      <c r="DP11" s="595"/>
      <c r="DQ11" s="602">
        <v>263151</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2370319</v>
      </c>
      <c r="BH12" s="594"/>
      <c r="BI12" s="594"/>
      <c r="BJ12" s="594"/>
      <c r="BK12" s="594"/>
      <c r="BL12" s="594"/>
      <c r="BM12" s="594"/>
      <c r="BN12" s="595"/>
      <c r="BO12" s="596">
        <v>39.299999999999997</v>
      </c>
      <c r="BP12" s="596"/>
      <c r="BQ12" s="596"/>
      <c r="BR12" s="596"/>
      <c r="BS12" s="602" t="s">
        <v>109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193028</v>
      </c>
      <c r="CS12" s="594"/>
      <c r="CT12" s="594"/>
      <c r="CU12" s="594"/>
      <c r="CV12" s="594"/>
      <c r="CW12" s="594"/>
      <c r="CX12" s="594"/>
      <c r="CY12" s="595"/>
      <c r="CZ12" s="596">
        <v>1.2</v>
      </c>
      <c r="DA12" s="596"/>
      <c r="DB12" s="596"/>
      <c r="DC12" s="596"/>
      <c r="DD12" s="602" t="s">
        <v>109</v>
      </c>
      <c r="DE12" s="594"/>
      <c r="DF12" s="594"/>
      <c r="DG12" s="594"/>
      <c r="DH12" s="594"/>
      <c r="DI12" s="594"/>
      <c r="DJ12" s="594"/>
      <c r="DK12" s="594"/>
      <c r="DL12" s="594"/>
      <c r="DM12" s="594"/>
      <c r="DN12" s="594"/>
      <c r="DO12" s="594"/>
      <c r="DP12" s="595"/>
      <c r="DQ12" s="602">
        <v>59970</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37992</v>
      </c>
      <c r="S13" s="594"/>
      <c r="T13" s="594"/>
      <c r="U13" s="594"/>
      <c r="V13" s="594"/>
      <c r="W13" s="594"/>
      <c r="X13" s="594"/>
      <c r="Y13" s="595"/>
      <c r="Z13" s="596">
        <v>0.2</v>
      </c>
      <c r="AA13" s="596"/>
      <c r="AB13" s="596"/>
      <c r="AC13" s="596"/>
      <c r="AD13" s="597">
        <v>37992</v>
      </c>
      <c r="AE13" s="597"/>
      <c r="AF13" s="597"/>
      <c r="AG13" s="597"/>
      <c r="AH13" s="597"/>
      <c r="AI13" s="597"/>
      <c r="AJ13" s="597"/>
      <c r="AK13" s="597"/>
      <c r="AL13" s="598">
        <v>0.4</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2370288</v>
      </c>
      <c r="BH13" s="594"/>
      <c r="BI13" s="594"/>
      <c r="BJ13" s="594"/>
      <c r="BK13" s="594"/>
      <c r="BL13" s="594"/>
      <c r="BM13" s="594"/>
      <c r="BN13" s="595"/>
      <c r="BO13" s="596">
        <v>39.299999999999997</v>
      </c>
      <c r="BP13" s="596"/>
      <c r="BQ13" s="596"/>
      <c r="BR13" s="596"/>
      <c r="BS13" s="602" t="s">
        <v>109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1391281</v>
      </c>
      <c r="CS13" s="594"/>
      <c r="CT13" s="594"/>
      <c r="CU13" s="594"/>
      <c r="CV13" s="594"/>
      <c r="CW13" s="594"/>
      <c r="CX13" s="594"/>
      <c r="CY13" s="595"/>
      <c r="CZ13" s="596">
        <v>8.8000000000000007</v>
      </c>
      <c r="DA13" s="596"/>
      <c r="DB13" s="596"/>
      <c r="DC13" s="596"/>
      <c r="DD13" s="602">
        <v>729685</v>
      </c>
      <c r="DE13" s="594"/>
      <c r="DF13" s="594"/>
      <c r="DG13" s="594"/>
      <c r="DH13" s="594"/>
      <c r="DI13" s="594"/>
      <c r="DJ13" s="594"/>
      <c r="DK13" s="594"/>
      <c r="DL13" s="594"/>
      <c r="DM13" s="594"/>
      <c r="DN13" s="594"/>
      <c r="DO13" s="594"/>
      <c r="DP13" s="595"/>
      <c r="DQ13" s="602">
        <v>968657</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102460</v>
      </c>
      <c r="BH14" s="594"/>
      <c r="BI14" s="594"/>
      <c r="BJ14" s="594"/>
      <c r="BK14" s="594"/>
      <c r="BL14" s="594"/>
      <c r="BM14" s="594"/>
      <c r="BN14" s="595"/>
      <c r="BO14" s="596">
        <v>1.7</v>
      </c>
      <c r="BP14" s="596"/>
      <c r="BQ14" s="596"/>
      <c r="BR14" s="596"/>
      <c r="BS14" s="602" t="s">
        <v>109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777310</v>
      </c>
      <c r="CS14" s="594"/>
      <c r="CT14" s="594"/>
      <c r="CU14" s="594"/>
      <c r="CV14" s="594"/>
      <c r="CW14" s="594"/>
      <c r="CX14" s="594"/>
      <c r="CY14" s="595"/>
      <c r="CZ14" s="596">
        <v>4.9000000000000004</v>
      </c>
      <c r="DA14" s="596"/>
      <c r="DB14" s="596"/>
      <c r="DC14" s="596"/>
      <c r="DD14" s="602">
        <v>40763</v>
      </c>
      <c r="DE14" s="594"/>
      <c r="DF14" s="594"/>
      <c r="DG14" s="594"/>
      <c r="DH14" s="594"/>
      <c r="DI14" s="594"/>
      <c r="DJ14" s="594"/>
      <c r="DK14" s="594"/>
      <c r="DL14" s="594"/>
      <c r="DM14" s="594"/>
      <c r="DN14" s="594"/>
      <c r="DO14" s="594"/>
      <c r="DP14" s="595"/>
      <c r="DQ14" s="602">
        <v>742084</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25717</v>
      </c>
      <c r="S15" s="594"/>
      <c r="T15" s="594"/>
      <c r="U15" s="594"/>
      <c r="V15" s="594"/>
      <c r="W15" s="594"/>
      <c r="X15" s="594"/>
      <c r="Y15" s="595"/>
      <c r="Z15" s="596">
        <v>0.2</v>
      </c>
      <c r="AA15" s="596"/>
      <c r="AB15" s="596"/>
      <c r="AC15" s="596"/>
      <c r="AD15" s="597">
        <v>25717</v>
      </c>
      <c r="AE15" s="597"/>
      <c r="AF15" s="597"/>
      <c r="AG15" s="597"/>
      <c r="AH15" s="597"/>
      <c r="AI15" s="597"/>
      <c r="AJ15" s="597"/>
      <c r="AK15" s="597"/>
      <c r="AL15" s="598">
        <v>0.3</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536500</v>
      </c>
      <c r="BH15" s="594"/>
      <c r="BI15" s="594"/>
      <c r="BJ15" s="594"/>
      <c r="BK15" s="594"/>
      <c r="BL15" s="594"/>
      <c r="BM15" s="594"/>
      <c r="BN15" s="595"/>
      <c r="BO15" s="596">
        <v>8.9</v>
      </c>
      <c r="BP15" s="596"/>
      <c r="BQ15" s="596"/>
      <c r="BR15" s="596"/>
      <c r="BS15" s="602" t="s">
        <v>109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1532229</v>
      </c>
      <c r="CS15" s="594"/>
      <c r="CT15" s="594"/>
      <c r="CU15" s="594"/>
      <c r="CV15" s="594"/>
      <c r="CW15" s="594"/>
      <c r="CX15" s="594"/>
      <c r="CY15" s="595"/>
      <c r="CZ15" s="596">
        <v>9.6999999999999993</v>
      </c>
      <c r="DA15" s="596"/>
      <c r="DB15" s="596"/>
      <c r="DC15" s="596"/>
      <c r="DD15" s="602">
        <v>108640</v>
      </c>
      <c r="DE15" s="594"/>
      <c r="DF15" s="594"/>
      <c r="DG15" s="594"/>
      <c r="DH15" s="594"/>
      <c r="DI15" s="594"/>
      <c r="DJ15" s="594"/>
      <c r="DK15" s="594"/>
      <c r="DL15" s="594"/>
      <c r="DM15" s="594"/>
      <c r="DN15" s="594"/>
      <c r="DO15" s="594"/>
      <c r="DP15" s="595"/>
      <c r="DQ15" s="602">
        <v>1176536</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1680096</v>
      </c>
      <c r="S16" s="594"/>
      <c r="T16" s="594"/>
      <c r="U16" s="594"/>
      <c r="V16" s="594"/>
      <c r="W16" s="594"/>
      <c r="X16" s="594"/>
      <c r="Y16" s="595"/>
      <c r="Z16" s="596">
        <v>10.1</v>
      </c>
      <c r="AA16" s="596"/>
      <c r="AB16" s="596"/>
      <c r="AC16" s="596"/>
      <c r="AD16" s="597">
        <v>1544593</v>
      </c>
      <c r="AE16" s="597"/>
      <c r="AF16" s="597"/>
      <c r="AG16" s="597"/>
      <c r="AH16" s="597"/>
      <c r="AI16" s="597"/>
      <c r="AJ16" s="597"/>
      <c r="AK16" s="597"/>
      <c r="AL16" s="598">
        <v>17.899999999999999</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t="s">
        <v>109</v>
      </c>
      <c r="CS16" s="594"/>
      <c r="CT16" s="594"/>
      <c r="CU16" s="594"/>
      <c r="CV16" s="594"/>
      <c r="CW16" s="594"/>
      <c r="CX16" s="594"/>
      <c r="CY16" s="595"/>
      <c r="CZ16" s="596" t="s">
        <v>109</v>
      </c>
      <c r="DA16" s="596"/>
      <c r="DB16" s="596"/>
      <c r="DC16" s="596"/>
      <c r="DD16" s="602" t="s">
        <v>109</v>
      </c>
      <c r="DE16" s="594"/>
      <c r="DF16" s="594"/>
      <c r="DG16" s="594"/>
      <c r="DH16" s="594"/>
      <c r="DI16" s="594"/>
      <c r="DJ16" s="594"/>
      <c r="DK16" s="594"/>
      <c r="DL16" s="594"/>
      <c r="DM16" s="594"/>
      <c r="DN16" s="594"/>
      <c r="DO16" s="594"/>
      <c r="DP16" s="595"/>
      <c r="DQ16" s="602" t="s">
        <v>109</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1544593</v>
      </c>
      <c r="S17" s="594"/>
      <c r="T17" s="594"/>
      <c r="U17" s="594"/>
      <c r="V17" s="594"/>
      <c r="W17" s="594"/>
      <c r="X17" s="594"/>
      <c r="Y17" s="595"/>
      <c r="Z17" s="596">
        <v>9.3000000000000007</v>
      </c>
      <c r="AA17" s="596"/>
      <c r="AB17" s="596"/>
      <c r="AC17" s="596"/>
      <c r="AD17" s="597">
        <v>1544593</v>
      </c>
      <c r="AE17" s="597"/>
      <c r="AF17" s="597"/>
      <c r="AG17" s="597"/>
      <c r="AH17" s="597"/>
      <c r="AI17" s="597"/>
      <c r="AJ17" s="597"/>
      <c r="AK17" s="597"/>
      <c r="AL17" s="598">
        <v>17.899999999999999</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1257079</v>
      </c>
      <c r="CS17" s="594"/>
      <c r="CT17" s="594"/>
      <c r="CU17" s="594"/>
      <c r="CV17" s="594"/>
      <c r="CW17" s="594"/>
      <c r="CX17" s="594"/>
      <c r="CY17" s="595"/>
      <c r="CZ17" s="596">
        <v>7.9</v>
      </c>
      <c r="DA17" s="596"/>
      <c r="DB17" s="596"/>
      <c r="DC17" s="596"/>
      <c r="DD17" s="602" t="s">
        <v>109</v>
      </c>
      <c r="DE17" s="594"/>
      <c r="DF17" s="594"/>
      <c r="DG17" s="594"/>
      <c r="DH17" s="594"/>
      <c r="DI17" s="594"/>
      <c r="DJ17" s="594"/>
      <c r="DK17" s="594"/>
      <c r="DL17" s="594"/>
      <c r="DM17" s="594"/>
      <c r="DN17" s="594"/>
      <c r="DO17" s="594"/>
      <c r="DP17" s="595"/>
      <c r="DQ17" s="602">
        <v>1257079</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108503</v>
      </c>
      <c r="S18" s="594"/>
      <c r="T18" s="594"/>
      <c r="U18" s="594"/>
      <c r="V18" s="594"/>
      <c r="W18" s="594"/>
      <c r="X18" s="594"/>
      <c r="Y18" s="595"/>
      <c r="Z18" s="596">
        <v>0.7</v>
      </c>
      <c r="AA18" s="596"/>
      <c r="AB18" s="596"/>
      <c r="AC18" s="596"/>
      <c r="AD18" s="597" t="s">
        <v>109</v>
      </c>
      <c r="AE18" s="597"/>
      <c r="AF18" s="597"/>
      <c r="AG18" s="597"/>
      <c r="AH18" s="597"/>
      <c r="AI18" s="597"/>
      <c r="AJ18" s="597"/>
      <c r="AK18" s="597"/>
      <c r="AL18" s="598" t="s">
        <v>109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27000</v>
      </c>
      <c r="S19" s="594"/>
      <c r="T19" s="594"/>
      <c r="U19" s="594"/>
      <c r="V19" s="594"/>
      <c r="W19" s="594"/>
      <c r="X19" s="594"/>
      <c r="Y19" s="595"/>
      <c r="Z19" s="596">
        <v>0.2</v>
      </c>
      <c r="AA19" s="596"/>
      <c r="AB19" s="596"/>
      <c r="AC19" s="596"/>
      <c r="AD19" s="597" t="s">
        <v>109</v>
      </c>
      <c r="AE19" s="597"/>
      <c r="AF19" s="597"/>
      <c r="AG19" s="597"/>
      <c r="AH19" s="597"/>
      <c r="AI19" s="597"/>
      <c r="AJ19" s="597"/>
      <c r="AK19" s="597"/>
      <c r="AL19" s="598" t="s">
        <v>109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274132</v>
      </c>
      <c r="BH19" s="594"/>
      <c r="BI19" s="594"/>
      <c r="BJ19" s="594"/>
      <c r="BK19" s="594"/>
      <c r="BL19" s="594"/>
      <c r="BM19" s="594"/>
      <c r="BN19" s="595"/>
      <c r="BO19" s="596">
        <v>4.5</v>
      </c>
      <c r="BP19" s="596"/>
      <c r="BQ19" s="596"/>
      <c r="BR19" s="596"/>
      <c r="BS19" s="602" t="s">
        <v>109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8872823</v>
      </c>
      <c r="S20" s="594"/>
      <c r="T20" s="594"/>
      <c r="U20" s="594"/>
      <c r="V20" s="594"/>
      <c r="W20" s="594"/>
      <c r="X20" s="594"/>
      <c r="Y20" s="595"/>
      <c r="Z20" s="596">
        <v>53.5</v>
      </c>
      <c r="AA20" s="596"/>
      <c r="AB20" s="596"/>
      <c r="AC20" s="596"/>
      <c r="AD20" s="597">
        <v>8463188</v>
      </c>
      <c r="AE20" s="597"/>
      <c r="AF20" s="597"/>
      <c r="AG20" s="597"/>
      <c r="AH20" s="597"/>
      <c r="AI20" s="597"/>
      <c r="AJ20" s="597"/>
      <c r="AK20" s="597"/>
      <c r="AL20" s="598">
        <v>98</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274132</v>
      </c>
      <c r="BH20" s="594"/>
      <c r="BI20" s="594"/>
      <c r="BJ20" s="594"/>
      <c r="BK20" s="594"/>
      <c r="BL20" s="594"/>
      <c r="BM20" s="594"/>
      <c r="BN20" s="595"/>
      <c r="BO20" s="596">
        <v>4.5</v>
      </c>
      <c r="BP20" s="596"/>
      <c r="BQ20" s="596"/>
      <c r="BR20" s="596"/>
      <c r="BS20" s="602" t="s">
        <v>109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15817018</v>
      </c>
      <c r="CS20" s="594"/>
      <c r="CT20" s="594"/>
      <c r="CU20" s="594"/>
      <c r="CV20" s="594"/>
      <c r="CW20" s="594"/>
      <c r="CX20" s="594"/>
      <c r="CY20" s="595"/>
      <c r="CZ20" s="596">
        <v>100</v>
      </c>
      <c r="DA20" s="596"/>
      <c r="DB20" s="596"/>
      <c r="DC20" s="596"/>
      <c r="DD20" s="602">
        <v>2678923</v>
      </c>
      <c r="DE20" s="594"/>
      <c r="DF20" s="594"/>
      <c r="DG20" s="594"/>
      <c r="DH20" s="594"/>
      <c r="DI20" s="594"/>
      <c r="DJ20" s="594"/>
      <c r="DK20" s="594"/>
      <c r="DL20" s="594"/>
      <c r="DM20" s="594"/>
      <c r="DN20" s="594"/>
      <c r="DO20" s="594"/>
      <c r="DP20" s="595"/>
      <c r="DQ20" s="602">
        <v>10033970</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6994</v>
      </c>
      <c r="S21" s="594"/>
      <c r="T21" s="594"/>
      <c r="U21" s="594"/>
      <c r="V21" s="594"/>
      <c r="W21" s="594"/>
      <c r="X21" s="594"/>
      <c r="Y21" s="595"/>
      <c r="Z21" s="596">
        <v>0</v>
      </c>
      <c r="AA21" s="596"/>
      <c r="AB21" s="596"/>
      <c r="AC21" s="596"/>
      <c r="AD21" s="597">
        <v>6994</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109</v>
      </c>
      <c r="BH21" s="594"/>
      <c r="BI21" s="594"/>
      <c r="BJ21" s="594"/>
      <c r="BK21" s="594"/>
      <c r="BL21" s="594"/>
      <c r="BM21" s="594"/>
      <c r="BN21" s="595"/>
      <c r="BO21" s="596" t="s">
        <v>109</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119235</v>
      </c>
      <c r="S22" s="594"/>
      <c r="T22" s="594"/>
      <c r="U22" s="594"/>
      <c r="V22" s="594"/>
      <c r="W22" s="594"/>
      <c r="X22" s="594"/>
      <c r="Y22" s="595"/>
      <c r="Z22" s="596">
        <v>0.7</v>
      </c>
      <c r="AA22" s="596"/>
      <c r="AB22" s="596"/>
      <c r="AC22" s="596"/>
      <c r="AD22" s="597">
        <v>2325</v>
      </c>
      <c r="AE22" s="597"/>
      <c r="AF22" s="597"/>
      <c r="AG22" s="597"/>
      <c r="AH22" s="597"/>
      <c r="AI22" s="597"/>
      <c r="AJ22" s="597"/>
      <c r="AK22" s="597"/>
      <c r="AL22" s="598">
        <v>0</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91712</v>
      </c>
      <c r="S23" s="594"/>
      <c r="T23" s="594"/>
      <c r="U23" s="594"/>
      <c r="V23" s="594"/>
      <c r="W23" s="594"/>
      <c r="X23" s="594"/>
      <c r="Y23" s="595"/>
      <c r="Z23" s="596">
        <v>0.6</v>
      </c>
      <c r="AA23" s="596"/>
      <c r="AB23" s="596"/>
      <c r="AC23" s="596"/>
      <c r="AD23" s="597">
        <v>34358</v>
      </c>
      <c r="AE23" s="597"/>
      <c r="AF23" s="597"/>
      <c r="AG23" s="597"/>
      <c r="AH23" s="597"/>
      <c r="AI23" s="597"/>
      <c r="AJ23" s="597"/>
      <c r="AK23" s="597"/>
      <c r="AL23" s="598">
        <v>0.4</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274132</v>
      </c>
      <c r="BH23" s="594"/>
      <c r="BI23" s="594"/>
      <c r="BJ23" s="594"/>
      <c r="BK23" s="594"/>
      <c r="BL23" s="594"/>
      <c r="BM23" s="594"/>
      <c r="BN23" s="595"/>
      <c r="BO23" s="596">
        <v>4.5</v>
      </c>
      <c r="BP23" s="596"/>
      <c r="BQ23" s="596"/>
      <c r="BR23" s="596"/>
      <c r="BS23" s="602" t="s">
        <v>109</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133309</v>
      </c>
      <c r="S24" s="594"/>
      <c r="T24" s="594"/>
      <c r="U24" s="594"/>
      <c r="V24" s="594"/>
      <c r="W24" s="594"/>
      <c r="X24" s="594"/>
      <c r="Y24" s="595"/>
      <c r="Z24" s="596">
        <v>0.8</v>
      </c>
      <c r="AA24" s="596"/>
      <c r="AB24" s="596"/>
      <c r="AC24" s="596"/>
      <c r="AD24" s="597" t="s">
        <v>109</v>
      </c>
      <c r="AE24" s="597"/>
      <c r="AF24" s="597"/>
      <c r="AG24" s="597"/>
      <c r="AH24" s="597"/>
      <c r="AI24" s="597"/>
      <c r="AJ24" s="597"/>
      <c r="AK24" s="597"/>
      <c r="AL24" s="598" t="s">
        <v>109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7925367</v>
      </c>
      <c r="CS24" s="583"/>
      <c r="CT24" s="583"/>
      <c r="CU24" s="583"/>
      <c r="CV24" s="583"/>
      <c r="CW24" s="583"/>
      <c r="CX24" s="583"/>
      <c r="CY24" s="584"/>
      <c r="CZ24" s="620">
        <v>50.1</v>
      </c>
      <c r="DA24" s="621"/>
      <c r="DB24" s="621"/>
      <c r="DC24" s="622"/>
      <c r="DD24" s="619">
        <v>5330531</v>
      </c>
      <c r="DE24" s="583"/>
      <c r="DF24" s="583"/>
      <c r="DG24" s="583"/>
      <c r="DH24" s="583"/>
      <c r="DI24" s="583"/>
      <c r="DJ24" s="583"/>
      <c r="DK24" s="584"/>
      <c r="DL24" s="619">
        <v>5306978</v>
      </c>
      <c r="DM24" s="583"/>
      <c r="DN24" s="583"/>
      <c r="DO24" s="583"/>
      <c r="DP24" s="583"/>
      <c r="DQ24" s="583"/>
      <c r="DR24" s="583"/>
      <c r="DS24" s="583"/>
      <c r="DT24" s="583"/>
      <c r="DU24" s="583"/>
      <c r="DV24" s="584"/>
      <c r="DW24" s="587">
        <v>56.8</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2394017</v>
      </c>
      <c r="S25" s="594"/>
      <c r="T25" s="594"/>
      <c r="U25" s="594"/>
      <c r="V25" s="594"/>
      <c r="W25" s="594"/>
      <c r="X25" s="594"/>
      <c r="Y25" s="595"/>
      <c r="Z25" s="596">
        <v>14.4</v>
      </c>
      <c r="AA25" s="596"/>
      <c r="AB25" s="596"/>
      <c r="AC25" s="596"/>
      <c r="AD25" s="597" t="s">
        <v>109</v>
      </c>
      <c r="AE25" s="597"/>
      <c r="AF25" s="597"/>
      <c r="AG25" s="597"/>
      <c r="AH25" s="597"/>
      <c r="AI25" s="597"/>
      <c r="AJ25" s="597"/>
      <c r="AK25" s="597"/>
      <c r="AL25" s="598" t="s">
        <v>109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3150786</v>
      </c>
      <c r="CS25" s="625"/>
      <c r="CT25" s="625"/>
      <c r="CU25" s="625"/>
      <c r="CV25" s="625"/>
      <c r="CW25" s="625"/>
      <c r="CX25" s="625"/>
      <c r="CY25" s="626"/>
      <c r="CZ25" s="627">
        <v>19.899999999999999</v>
      </c>
      <c r="DA25" s="628"/>
      <c r="DB25" s="628"/>
      <c r="DC25" s="629"/>
      <c r="DD25" s="602">
        <v>2977909</v>
      </c>
      <c r="DE25" s="625"/>
      <c r="DF25" s="625"/>
      <c r="DG25" s="625"/>
      <c r="DH25" s="625"/>
      <c r="DI25" s="625"/>
      <c r="DJ25" s="625"/>
      <c r="DK25" s="626"/>
      <c r="DL25" s="602">
        <v>2954356</v>
      </c>
      <c r="DM25" s="625"/>
      <c r="DN25" s="625"/>
      <c r="DO25" s="625"/>
      <c r="DP25" s="625"/>
      <c r="DQ25" s="625"/>
      <c r="DR25" s="625"/>
      <c r="DS25" s="625"/>
      <c r="DT25" s="625"/>
      <c r="DU25" s="625"/>
      <c r="DV25" s="626"/>
      <c r="DW25" s="598">
        <v>31.6</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2342144</v>
      </c>
      <c r="CS26" s="594"/>
      <c r="CT26" s="594"/>
      <c r="CU26" s="594"/>
      <c r="CV26" s="594"/>
      <c r="CW26" s="594"/>
      <c r="CX26" s="594"/>
      <c r="CY26" s="595"/>
      <c r="CZ26" s="627">
        <v>14.8</v>
      </c>
      <c r="DA26" s="628"/>
      <c r="DB26" s="628"/>
      <c r="DC26" s="629"/>
      <c r="DD26" s="602">
        <v>2184788</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1008621</v>
      </c>
      <c r="S27" s="594"/>
      <c r="T27" s="594"/>
      <c r="U27" s="594"/>
      <c r="V27" s="594"/>
      <c r="W27" s="594"/>
      <c r="X27" s="594"/>
      <c r="Y27" s="595"/>
      <c r="Z27" s="596">
        <v>6.1</v>
      </c>
      <c r="AA27" s="596"/>
      <c r="AB27" s="596"/>
      <c r="AC27" s="596"/>
      <c r="AD27" s="597" t="s">
        <v>109</v>
      </c>
      <c r="AE27" s="597"/>
      <c r="AF27" s="597"/>
      <c r="AG27" s="597"/>
      <c r="AH27" s="597"/>
      <c r="AI27" s="597"/>
      <c r="AJ27" s="597"/>
      <c r="AK27" s="597"/>
      <c r="AL27" s="598" t="s">
        <v>109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6028333</v>
      </c>
      <c r="BH27" s="594"/>
      <c r="BI27" s="594"/>
      <c r="BJ27" s="594"/>
      <c r="BK27" s="594"/>
      <c r="BL27" s="594"/>
      <c r="BM27" s="594"/>
      <c r="BN27" s="595"/>
      <c r="BO27" s="596">
        <v>100</v>
      </c>
      <c r="BP27" s="596"/>
      <c r="BQ27" s="596"/>
      <c r="BR27" s="596"/>
      <c r="BS27" s="602">
        <v>19233</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3517502</v>
      </c>
      <c r="CS27" s="625"/>
      <c r="CT27" s="625"/>
      <c r="CU27" s="625"/>
      <c r="CV27" s="625"/>
      <c r="CW27" s="625"/>
      <c r="CX27" s="625"/>
      <c r="CY27" s="626"/>
      <c r="CZ27" s="627">
        <v>22.2</v>
      </c>
      <c r="DA27" s="628"/>
      <c r="DB27" s="628"/>
      <c r="DC27" s="629"/>
      <c r="DD27" s="602">
        <v>1095543</v>
      </c>
      <c r="DE27" s="625"/>
      <c r="DF27" s="625"/>
      <c r="DG27" s="625"/>
      <c r="DH27" s="625"/>
      <c r="DI27" s="625"/>
      <c r="DJ27" s="625"/>
      <c r="DK27" s="626"/>
      <c r="DL27" s="602">
        <v>1095543</v>
      </c>
      <c r="DM27" s="625"/>
      <c r="DN27" s="625"/>
      <c r="DO27" s="625"/>
      <c r="DP27" s="625"/>
      <c r="DQ27" s="625"/>
      <c r="DR27" s="625"/>
      <c r="DS27" s="625"/>
      <c r="DT27" s="625"/>
      <c r="DU27" s="625"/>
      <c r="DV27" s="626"/>
      <c r="DW27" s="598">
        <v>11.7</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13813</v>
      </c>
      <c r="S28" s="594"/>
      <c r="T28" s="594"/>
      <c r="U28" s="594"/>
      <c r="V28" s="594"/>
      <c r="W28" s="594"/>
      <c r="X28" s="594"/>
      <c r="Y28" s="595"/>
      <c r="Z28" s="596">
        <v>0.1</v>
      </c>
      <c r="AA28" s="596"/>
      <c r="AB28" s="596"/>
      <c r="AC28" s="596"/>
      <c r="AD28" s="597">
        <v>5666</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1257079</v>
      </c>
      <c r="CS28" s="594"/>
      <c r="CT28" s="594"/>
      <c r="CU28" s="594"/>
      <c r="CV28" s="594"/>
      <c r="CW28" s="594"/>
      <c r="CX28" s="594"/>
      <c r="CY28" s="595"/>
      <c r="CZ28" s="627">
        <v>7.9</v>
      </c>
      <c r="DA28" s="628"/>
      <c r="DB28" s="628"/>
      <c r="DC28" s="629"/>
      <c r="DD28" s="602">
        <v>1257079</v>
      </c>
      <c r="DE28" s="594"/>
      <c r="DF28" s="594"/>
      <c r="DG28" s="594"/>
      <c r="DH28" s="594"/>
      <c r="DI28" s="594"/>
      <c r="DJ28" s="594"/>
      <c r="DK28" s="595"/>
      <c r="DL28" s="602">
        <v>1257079</v>
      </c>
      <c r="DM28" s="594"/>
      <c r="DN28" s="594"/>
      <c r="DO28" s="594"/>
      <c r="DP28" s="594"/>
      <c r="DQ28" s="594"/>
      <c r="DR28" s="594"/>
      <c r="DS28" s="594"/>
      <c r="DT28" s="594"/>
      <c r="DU28" s="594"/>
      <c r="DV28" s="595"/>
      <c r="DW28" s="598">
        <v>13.4</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3717</v>
      </c>
      <c r="S29" s="594"/>
      <c r="T29" s="594"/>
      <c r="U29" s="594"/>
      <c r="V29" s="594"/>
      <c r="W29" s="594"/>
      <c r="X29" s="594"/>
      <c r="Y29" s="595"/>
      <c r="Z29" s="596">
        <v>0</v>
      </c>
      <c r="AA29" s="596"/>
      <c r="AB29" s="596"/>
      <c r="AC29" s="596"/>
      <c r="AD29" s="597" t="s">
        <v>109</v>
      </c>
      <c r="AE29" s="597"/>
      <c r="AF29" s="597"/>
      <c r="AG29" s="597"/>
      <c r="AH29" s="597"/>
      <c r="AI29" s="597"/>
      <c r="AJ29" s="597"/>
      <c r="AK29" s="597"/>
      <c r="AL29" s="598" t="s">
        <v>109</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1257079</v>
      </c>
      <c r="CS29" s="625"/>
      <c r="CT29" s="625"/>
      <c r="CU29" s="625"/>
      <c r="CV29" s="625"/>
      <c r="CW29" s="625"/>
      <c r="CX29" s="625"/>
      <c r="CY29" s="626"/>
      <c r="CZ29" s="627">
        <v>7.9</v>
      </c>
      <c r="DA29" s="628"/>
      <c r="DB29" s="628"/>
      <c r="DC29" s="629"/>
      <c r="DD29" s="602">
        <v>1257079</v>
      </c>
      <c r="DE29" s="625"/>
      <c r="DF29" s="625"/>
      <c r="DG29" s="625"/>
      <c r="DH29" s="625"/>
      <c r="DI29" s="625"/>
      <c r="DJ29" s="625"/>
      <c r="DK29" s="626"/>
      <c r="DL29" s="602">
        <v>1257079</v>
      </c>
      <c r="DM29" s="625"/>
      <c r="DN29" s="625"/>
      <c r="DO29" s="625"/>
      <c r="DP29" s="625"/>
      <c r="DQ29" s="625"/>
      <c r="DR29" s="625"/>
      <c r="DS29" s="625"/>
      <c r="DT29" s="625"/>
      <c r="DU29" s="625"/>
      <c r="DV29" s="626"/>
      <c r="DW29" s="598">
        <v>13.4</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206155</v>
      </c>
      <c r="S30" s="594"/>
      <c r="T30" s="594"/>
      <c r="U30" s="594"/>
      <c r="V30" s="594"/>
      <c r="W30" s="594"/>
      <c r="X30" s="594"/>
      <c r="Y30" s="595"/>
      <c r="Z30" s="596">
        <v>1.2</v>
      </c>
      <c r="AA30" s="596"/>
      <c r="AB30" s="596"/>
      <c r="AC30" s="596"/>
      <c r="AD30" s="597" t="s">
        <v>109</v>
      </c>
      <c r="AE30" s="597"/>
      <c r="AF30" s="597"/>
      <c r="AG30" s="597"/>
      <c r="AH30" s="597"/>
      <c r="AI30" s="597"/>
      <c r="AJ30" s="597"/>
      <c r="AK30" s="597"/>
      <c r="AL30" s="598" t="s">
        <v>109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96.8</v>
      </c>
      <c r="BH30" s="652"/>
      <c r="BI30" s="652"/>
      <c r="BJ30" s="652"/>
      <c r="BK30" s="652"/>
      <c r="BL30" s="652"/>
      <c r="BM30" s="588">
        <v>86.1</v>
      </c>
      <c r="BN30" s="652"/>
      <c r="BO30" s="652"/>
      <c r="BP30" s="652"/>
      <c r="BQ30" s="653"/>
      <c r="BR30" s="651">
        <v>96.7</v>
      </c>
      <c r="BS30" s="652"/>
      <c r="BT30" s="652"/>
      <c r="BU30" s="652"/>
      <c r="BV30" s="652"/>
      <c r="BW30" s="652"/>
      <c r="BX30" s="588">
        <v>85.1</v>
      </c>
      <c r="BY30" s="652"/>
      <c r="BZ30" s="652"/>
      <c r="CA30" s="652"/>
      <c r="CB30" s="653"/>
      <c r="CD30" s="656"/>
      <c r="CE30" s="657"/>
      <c r="CF30" s="607" t="s">
        <v>291</v>
      </c>
      <c r="CG30" s="608"/>
      <c r="CH30" s="608"/>
      <c r="CI30" s="608"/>
      <c r="CJ30" s="608"/>
      <c r="CK30" s="608"/>
      <c r="CL30" s="608"/>
      <c r="CM30" s="608"/>
      <c r="CN30" s="608"/>
      <c r="CO30" s="608"/>
      <c r="CP30" s="608"/>
      <c r="CQ30" s="609"/>
      <c r="CR30" s="593">
        <v>1087926</v>
      </c>
      <c r="CS30" s="594"/>
      <c r="CT30" s="594"/>
      <c r="CU30" s="594"/>
      <c r="CV30" s="594"/>
      <c r="CW30" s="594"/>
      <c r="CX30" s="594"/>
      <c r="CY30" s="595"/>
      <c r="CZ30" s="627">
        <v>6.9</v>
      </c>
      <c r="DA30" s="628"/>
      <c r="DB30" s="628"/>
      <c r="DC30" s="629"/>
      <c r="DD30" s="602">
        <v>1087926</v>
      </c>
      <c r="DE30" s="594"/>
      <c r="DF30" s="594"/>
      <c r="DG30" s="594"/>
      <c r="DH30" s="594"/>
      <c r="DI30" s="594"/>
      <c r="DJ30" s="594"/>
      <c r="DK30" s="595"/>
      <c r="DL30" s="602">
        <v>1087926</v>
      </c>
      <c r="DM30" s="594"/>
      <c r="DN30" s="594"/>
      <c r="DO30" s="594"/>
      <c r="DP30" s="594"/>
      <c r="DQ30" s="594"/>
      <c r="DR30" s="594"/>
      <c r="DS30" s="594"/>
      <c r="DT30" s="594"/>
      <c r="DU30" s="594"/>
      <c r="DV30" s="595"/>
      <c r="DW30" s="598">
        <v>11.6</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833693</v>
      </c>
      <c r="S31" s="594"/>
      <c r="T31" s="594"/>
      <c r="U31" s="594"/>
      <c r="V31" s="594"/>
      <c r="W31" s="594"/>
      <c r="X31" s="594"/>
      <c r="Y31" s="595"/>
      <c r="Z31" s="596">
        <v>5</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96.1</v>
      </c>
      <c r="BH31" s="625"/>
      <c r="BI31" s="625"/>
      <c r="BJ31" s="625"/>
      <c r="BK31" s="625"/>
      <c r="BL31" s="625"/>
      <c r="BM31" s="599">
        <v>84.5</v>
      </c>
      <c r="BN31" s="649"/>
      <c r="BO31" s="649"/>
      <c r="BP31" s="649"/>
      <c r="BQ31" s="650"/>
      <c r="BR31" s="648">
        <v>96</v>
      </c>
      <c r="BS31" s="625"/>
      <c r="BT31" s="625"/>
      <c r="BU31" s="625"/>
      <c r="BV31" s="625"/>
      <c r="BW31" s="625"/>
      <c r="BX31" s="599">
        <v>84.4</v>
      </c>
      <c r="BY31" s="649"/>
      <c r="BZ31" s="649"/>
      <c r="CA31" s="649"/>
      <c r="CB31" s="650"/>
      <c r="CD31" s="656"/>
      <c r="CE31" s="657"/>
      <c r="CF31" s="607" t="s">
        <v>295</v>
      </c>
      <c r="CG31" s="608"/>
      <c r="CH31" s="608"/>
      <c r="CI31" s="608"/>
      <c r="CJ31" s="608"/>
      <c r="CK31" s="608"/>
      <c r="CL31" s="608"/>
      <c r="CM31" s="608"/>
      <c r="CN31" s="608"/>
      <c r="CO31" s="608"/>
      <c r="CP31" s="608"/>
      <c r="CQ31" s="609"/>
      <c r="CR31" s="593">
        <v>169153</v>
      </c>
      <c r="CS31" s="625"/>
      <c r="CT31" s="625"/>
      <c r="CU31" s="625"/>
      <c r="CV31" s="625"/>
      <c r="CW31" s="625"/>
      <c r="CX31" s="625"/>
      <c r="CY31" s="626"/>
      <c r="CZ31" s="627">
        <v>1.1000000000000001</v>
      </c>
      <c r="DA31" s="628"/>
      <c r="DB31" s="628"/>
      <c r="DC31" s="629"/>
      <c r="DD31" s="602">
        <v>169153</v>
      </c>
      <c r="DE31" s="625"/>
      <c r="DF31" s="625"/>
      <c r="DG31" s="625"/>
      <c r="DH31" s="625"/>
      <c r="DI31" s="625"/>
      <c r="DJ31" s="625"/>
      <c r="DK31" s="626"/>
      <c r="DL31" s="602">
        <v>169153</v>
      </c>
      <c r="DM31" s="625"/>
      <c r="DN31" s="625"/>
      <c r="DO31" s="625"/>
      <c r="DP31" s="625"/>
      <c r="DQ31" s="625"/>
      <c r="DR31" s="625"/>
      <c r="DS31" s="625"/>
      <c r="DT31" s="625"/>
      <c r="DU31" s="625"/>
      <c r="DV31" s="626"/>
      <c r="DW31" s="598">
        <v>1.8</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507164</v>
      </c>
      <c r="S32" s="594"/>
      <c r="T32" s="594"/>
      <c r="U32" s="594"/>
      <c r="V32" s="594"/>
      <c r="W32" s="594"/>
      <c r="X32" s="594"/>
      <c r="Y32" s="595"/>
      <c r="Z32" s="596">
        <v>3.1</v>
      </c>
      <c r="AA32" s="596"/>
      <c r="AB32" s="596"/>
      <c r="AC32" s="596"/>
      <c r="AD32" s="597">
        <v>121611</v>
      </c>
      <c r="AE32" s="597"/>
      <c r="AF32" s="597"/>
      <c r="AG32" s="597"/>
      <c r="AH32" s="597"/>
      <c r="AI32" s="597"/>
      <c r="AJ32" s="597"/>
      <c r="AK32" s="597"/>
      <c r="AL32" s="598">
        <v>1.4</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97</v>
      </c>
      <c r="BH32" s="661"/>
      <c r="BI32" s="661"/>
      <c r="BJ32" s="661"/>
      <c r="BK32" s="661"/>
      <c r="BL32" s="661"/>
      <c r="BM32" s="662">
        <v>85.4</v>
      </c>
      <c r="BN32" s="661"/>
      <c r="BO32" s="661"/>
      <c r="BP32" s="661"/>
      <c r="BQ32" s="663"/>
      <c r="BR32" s="660">
        <v>96.8</v>
      </c>
      <c r="BS32" s="661"/>
      <c r="BT32" s="661"/>
      <c r="BU32" s="661"/>
      <c r="BV32" s="661"/>
      <c r="BW32" s="661"/>
      <c r="BX32" s="662">
        <v>83.3</v>
      </c>
      <c r="BY32" s="661"/>
      <c r="BZ32" s="661"/>
      <c r="CA32" s="661"/>
      <c r="CB32" s="663"/>
      <c r="CD32" s="658"/>
      <c r="CE32" s="659"/>
      <c r="CF32" s="607" t="s">
        <v>298</v>
      </c>
      <c r="CG32" s="608"/>
      <c r="CH32" s="608"/>
      <c r="CI32" s="608"/>
      <c r="CJ32" s="608"/>
      <c r="CK32" s="608"/>
      <c r="CL32" s="608"/>
      <c r="CM32" s="608"/>
      <c r="CN32" s="608"/>
      <c r="CO32" s="608"/>
      <c r="CP32" s="608"/>
      <c r="CQ32" s="609"/>
      <c r="CR32" s="593" t="s">
        <v>109</v>
      </c>
      <c r="CS32" s="594"/>
      <c r="CT32" s="594"/>
      <c r="CU32" s="594"/>
      <c r="CV32" s="594"/>
      <c r="CW32" s="594"/>
      <c r="CX32" s="594"/>
      <c r="CY32" s="595"/>
      <c r="CZ32" s="627" t="s">
        <v>109</v>
      </c>
      <c r="DA32" s="628"/>
      <c r="DB32" s="628"/>
      <c r="DC32" s="629"/>
      <c r="DD32" s="602" t="s">
        <v>109</v>
      </c>
      <c r="DE32" s="594"/>
      <c r="DF32" s="594"/>
      <c r="DG32" s="594"/>
      <c r="DH32" s="594"/>
      <c r="DI32" s="594"/>
      <c r="DJ32" s="594"/>
      <c r="DK32" s="595"/>
      <c r="DL32" s="602" t="s">
        <v>109</v>
      </c>
      <c r="DM32" s="594"/>
      <c r="DN32" s="594"/>
      <c r="DO32" s="594"/>
      <c r="DP32" s="594"/>
      <c r="DQ32" s="594"/>
      <c r="DR32" s="594"/>
      <c r="DS32" s="594"/>
      <c r="DT32" s="594"/>
      <c r="DU32" s="594"/>
      <c r="DV32" s="595"/>
      <c r="DW32" s="598" t="s">
        <v>109</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2397900</v>
      </c>
      <c r="S33" s="594"/>
      <c r="T33" s="594"/>
      <c r="U33" s="594"/>
      <c r="V33" s="594"/>
      <c r="W33" s="594"/>
      <c r="X33" s="594"/>
      <c r="Y33" s="595"/>
      <c r="Z33" s="596">
        <v>14.5</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5212728</v>
      </c>
      <c r="CS33" s="625"/>
      <c r="CT33" s="625"/>
      <c r="CU33" s="625"/>
      <c r="CV33" s="625"/>
      <c r="CW33" s="625"/>
      <c r="CX33" s="625"/>
      <c r="CY33" s="626"/>
      <c r="CZ33" s="627">
        <v>33</v>
      </c>
      <c r="DA33" s="628"/>
      <c r="DB33" s="628"/>
      <c r="DC33" s="629"/>
      <c r="DD33" s="602">
        <v>4077249</v>
      </c>
      <c r="DE33" s="625"/>
      <c r="DF33" s="625"/>
      <c r="DG33" s="625"/>
      <c r="DH33" s="625"/>
      <c r="DI33" s="625"/>
      <c r="DJ33" s="625"/>
      <c r="DK33" s="626"/>
      <c r="DL33" s="602">
        <v>3226397</v>
      </c>
      <c r="DM33" s="625"/>
      <c r="DN33" s="625"/>
      <c r="DO33" s="625"/>
      <c r="DP33" s="625"/>
      <c r="DQ33" s="625"/>
      <c r="DR33" s="625"/>
      <c r="DS33" s="625"/>
      <c r="DT33" s="625"/>
      <c r="DU33" s="625"/>
      <c r="DV33" s="626"/>
      <c r="DW33" s="598">
        <v>34.5</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2179980</v>
      </c>
      <c r="CS34" s="594"/>
      <c r="CT34" s="594"/>
      <c r="CU34" s="594"/>
      <c r="CV34" s="594"/>
      <c r="CW34" s="594"/>
      <c r="CX34" s="594"/>
      <c r="CY34" s="595"/>
      <c r="CZ34" s="627">
        <v>13.8</v>
      </c>
      <c r="DA34" s="628"/>
      <c r="DB34" s="628"/>
      <c r="DC34" s="629"/>
      <c r="DD34" s="602">
        <v>1589379</v>
      </c>
      <c r="DE34" s="594"/>
      <c r="DF34" s="594"/>
      <c r="DG34" s="594"/>
      <c r="DH34" s="594"/>
      <c r="DI34" s="594"/>
      <c r="DJ34" s="594"/>
      <c r="DK34" s="595"/>
      <c r="DL34" s="602">
        <v>1421085</v>
      </c>
      <c r="DM34" s="594"/>
      <c r="DN34" s="594"/>
      <c r="DO34" s="594"/>
      <c r="DP34" s="594"/>
      <c r="DQ34" s="594"/>
      <c r="DR34" s="594"/>
      <c r="DS34" s="594"/>
      <c r="DT34" s="594"/>
      <c r="DU34" s="594"/>
      <c r="DV34" s="595"/>
      <c r="DW34" s="598">
        <v>15.2</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713000</v>
      </c>
      <c r="S35" s="594"/>
      <c r="T35" s="594"/>
      <c r="U35" s="594"/>
      <c r="V35" s="594"/>
      <c r="W35" s="594"/>
      <c r="X35" s="594"/>
      <c r="Y35" s="595"/>
      <c r="Z35" s="596">
        <v>4.3</v>
      </c>
      <c r="AA35" s="596"/>
      <c r="AB35" s="596"/>
      <c r="AC35" s="596"/>
      <c r="AD35" s="597" t="s">
        <v>109</v>
      </c>
      <c r="AE35" s="597"/>
      <c r="AF35" s="597"/>
      <c r="AG35" s="597"/>
      <c r="AH35" s="597"/>
      <c r="AI35" s="597"/>
      <c r="AJ35" s="597"/>
      <c r="AK35" s="597"/>
      <c r="AL35" s="598" t="s">
        <v>109</v>
      </c>
      <c r="AM35" s="599"/>
      <c r="AN35" s="599"/>
      <c r="AO35" s="600"/>
      <c r="AP35" s="186"/>
      <c r="AQ35" s="604" t="s">
        <v>306</v>
      </c>
      <c r="AR35" s="605"/>
      <c r="AS35" s="605"/>
      <c r="AT35" s="605"/>
      <c r="AU35" s="605"/>
      <c r="AV35" s="605"/>
      <c r="AW35" s="605"/>
      <c r="AX35" s="605"/>
      <c r="AY35" s="606"/>
      <c r="AZ35" s="582">
        <v>1655900</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99223</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40718</v>
      </c>
      <c r="CS35" s="625"/>
      <c r="CT35" s="625"/>
      <c r="CU35" s="625"/>
      <c r="CV35" s="625"/>
      <c r="CW35" s="625"/>
      <c r="CX35" s="625"/>
      <c r="CY35" s="626"/>
      <c r="CZ35" s="627">
        <v>0.3</v>
      </c>
      <c r="DA35" s="628"/>
      <c r="DB35" s="628"/>
      <c r="DC35" s="629"/>
      <c r="DD35" s="602">
        <v>40646</v>
      </c>
      <c r="DE35" s="625"/>
      <c r="DF35" s="625"/>
      <c r="DG35" s="625"/>
      <c r="DH35" s="625"/>
      <c r="DI35" s="625"/>
      <c r="DJ35" s="625"/>
      <c r="DK35" s="626"/>
      <c r="DL35" s="602">
        <v>39943</v>
      </c>
      <c r="DM35" s="625"/>
      <c r="DN35" s="625"/>
      <c r="DO35" s="625"/>
      <c r="DP35" s="625"/>
      <c r="DQ35" s="625"/>
      <c r="DR35" s="625"/>
      <c r="DS35" s="625"/>
      <c r="DT35" s="625"/>
      <c r="DU35" s="625"/>
      <c r="DV35" s="626"/>
      <c r="DW35" s="598">
        <v>0.4</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16589153</v>
      </c>
      <c r="S36" s="666"/>
      <c r="T36" s="666"/>
      <c r="U36" s="666"/>
      <c r="V36" s="666"/>
      <c r="W36" s="666"/>
      <c r="X36" s="666"/>
      <c r="Y36" s="667"/>
      <c r="Z36" s="668">
        <v>100</v>
      </c>
      <c r="AA36" s="668"/>
      <c r="AB36" s="668"/>
      <c r="AC36" s="668"/>
      <c r="AD36" s="669">
        <v>8634142</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354654</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-44838</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899771</v>
      </c>
      <c r="CS36" s="594"/>
      <c r="CT36" s="594"/>
      <c r="CU36" s="594"/>
      <c r="CV36" s="594"/>
      <c r="CW36" s="594"/>
      <c r="CX36" s="594"/>
      <c r="CY36" s="595"/>
      <c r="CZ36" s="627">
        <v>5.7</v>
      </c>
      <c r="DA36" s="628"/>
      <c r="DB36" s="628"/>
      <c r="DC36" s="629"/>
      <c r="DD36" s="602">
        <v>698733</v>
      </c>
      <c r="DE36" s="594"/>
      <c r="DF36" s="594"/>
      <c r="DG36" s="594"/>
      <c r="DH36" s="594"/>
      <c r="DI36" s="594"/>
      <c r="DJ36" s="594"/>
      <c r="DK36" s="595"/>
      <c r="DL36" s="602">
        <v>562061</v>
      </c>
      <c r="DM36" s="594"/>
      <c r="DN36" s="594"/>
      <c r="DO36" s="594"/>
      <c r="DP36" s="594"/>
      <c r="DQ36" s="594"/>
      <c r="DR36" s="594"/>
      <c r="DS36" s="594"/>
      <c r="DT36" s="594"/>
      <c r="DU36" s="594"/>
      <c r="DV36" s="595"/>
      <c r="DW36" s="598">
        <v>6</v>
      </c>
      <c r="DX36" s="623"/>
      <c r="DY36" s="623"/>
      <c r="DZ36" s="623"/>
      <c r="EA36" s="623"/>
      <c r="EB36" s="623"/>
      <c r="EC36" s="624"/>
    </row>
    <row r="37" spans="2:133" ht="11.25" customHeight="1">
      <c r="AQ37" s="672" t="s">
        <v>313</v>
      </c>
      <c r="AR37" s="673"/>
      <c r="AS37" s="673"/>
      <c r="AT37" s="673"/>
      <c r="AU37" s="673"/>
      <c r="AV37" s="673"/>
      <c r="AW37" s="673"/>
      <c r="AX37" s="673"/>
      <c r="AY37" s="674"/>
      <c r="AZ37" s="593">
        <v>45052</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9644</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165345</v>
      </c>
      <c r="CS37" s="625"/>
      <c r="CT37" s="625"/>
      <c r="CU37" s="625"/>
      <c r="CV37" s="625"/>
      <c r="CW37" s="625"/>
      <c r="CX37" s="625"/>
      <c r="CY37" s="626"/>
      <c r="CZ37" s="627">
        <v>1</v>
      </c>
      <c r="DA37" s="628"/>
      <c r="DB37" s="628"/>
      <c r="DC37" s="629"/>
      <c r="DD37" s="602">
        <v>165322</v>
      </c>
      <c r="DE37" s="625"/>
      <c r="DF37" s="625"/>
      <c r="DG37" s="625"/>
      <c r="DH37" s="625"/>
      <c r="DI37" s="625"/>
      <c r="DJ37" s="625"/>
      <c r="DK37" s="626"/>
      <c r="DL37" s="602">
        <v>101205</v>
      </c>
      <c r="DM37" s="625"/>
      <c r="DN37" s="625"/>
      <c r="DO37" s="625"/>
      <c r="DP37" s="625"/>
      <c r="DQ37" s="625"/>
      <c r="DR37" s="625"/>
      <c r="DS37" s="625"/>
      <c r="DT37" s="625"/>
      <c r="DU37" s="625"/>
      <c r="DV37" s="626"/>
      <c r="DW37" s="598">
        <v>1.1000000000000001</v>
      </c>
      <c r="DX37" s="623"/>
      <c r="DY37" s="623"/>
      <c r="DZ37" s="623"/>
      <c r="EA37" s="623"/>
      <c r="EB37" s="623"/>
      <c r="EC37" s="624"/>
    </row>
    <row r="38" spans="2:133" ht="11.25" customHeight="1">
      <c r="AQ38" s="672" t="s">
        <v>316</v>
      </c>
      <c r="AR38" s="673"/>
      <c r="AS38" s="673"/>
      <c r="AT38" s="673"/>
      <c r="AU38" s="673"/>
      <c r="AV38" s="673"/>
      <c r="AW38" s="673"/>
      <c r="AX38" s="673"/>
      <c r="AY38" s="674"/>
      <c r="AZ38" s="593" t="s">
        <v>109</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18044</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1610848</v>
      </c>
      <c r="CS38" s="594"/>
      <c r="CT38" s="594"/>
      <c r="CU38" s="594"/>
      <c r="CV38" s="594"/>
      <c r="CW38" s="594"/>
      <c r="CX38" s="594"/>
      <c r="CY38" s="595"/>
      <c r="CZ38" s="627">
        <v>10.199999999999999</v>
      </c>
      <c r="DA38" s="628"/>
      <c r="DB38" s="628"/>
      <c r="DC38" s="629"/>
      <c r="DD38" s="602">
        <v>1341730</v>
      </c>
      <c r="DE38" s="594"/>
      <c r="DF38" s="594"/>
      <c r="DG38" s="594"/>
      <c r="DH38" s="594"/>
      <c r="DI38" s="594"/>
      <c r="DJ38" s="594"/>
      <c r="DK38" s="595"/>
      <c r="DL38" s="602">
        <v>1203308</v>
      </c>
      <c r="DM38" s="594"/>
      <c r="DN38" s="594"/>
      <c r="DO38" s="594"/>
      <c r="DP38" s="594"/>
      <c r="DQ38" s="594"/>
      <c r="DR38" s="594"/>
      <c r="DS38" s="594"/>
      <c r="DT38" s="594"/>
      <c r="DU38" s="594"/>
      <c r="DV38" s="595"/>
      <c r="DW38" s="598">
        <v>12.9</v>
      </c>
      <c r="DX38" s="623"/>
      <c r="DY38" s="623"/>
      <c r="DZ38" s="623"/>
      <c r="EA38" s="623"/>
      <c r="EB38" s="623"/>
      <c r="EC38" s="624"/>
    </row>
    <row r="39" spans="2:133" ht="11.25" customHeight="1">
      <c r="AQ39" s="672" t="s">
        <v>319</v>
      </c>
      <c r="AR39" s="673"/>
      <c r="AS39" s="673"/>
      <c r="AT39" s="673"/>
      <c r="AU39" s="673"/>
      <c r="AV39" s="673"/>
      <c r="AW39" s="673"/>
      <c r="AX39" s="673"/>
      <c r="AY39" s="674"/>
      <c r="AZ39" s="593" t="s">
        <v>109</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87</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417422</v>
      </c>
      <c r="CS39" s="625"/>
      <c r="CT39" s="625"/>
      <c r="CU39" s="625"/>
      <c r="CV39" s="625"/>
      <c r="CW39" s="625"/>
      <c r="CX39" s="625"/>
      <c r="CY39" s="626"/>
      <c r="CZ39" s="627">
        <v>2.6</v>
      </c>
      <c r="DA39" s="628"/>
      <c r="DB39" s="628"/>
      <c r="DC39" s="629"/>
      <c r="DD39" s="602">
        <v>396172</v>
      </c>
      <c r="DE39" s="625"/>
      <c r="DF39" s="625"/>
      <c r="DG39" s="625"/>
      <c r="DH39" s="625"/>
      <c r="DI39" s="625"/>
      <c r="DJ39" s="625"/>
      <c r="DK39" s="626"/>
      <c r="DL39" s="602" t="s">
        <v>109</v>
      </c>
      <c r="DM39" s="625"/>
      <c r="DN39" s="625"/>
      <c r="DO39" s="625"/>
      <c r="DP39" s="625"/>
      <c r="DQ39" s="625"/>
      <c r="DR39" s="625"/>
      <c r="DS39" s="625"/>
      <c r="DT39" s="625"/>
      <c r="DU39" s="625"/>
      <c r="DV39" s="626"/>
      <c r="DW39" s="598" t="s">
        <v>109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555578</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87</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63989</v>
      </c>
      <c r="CS40" s="594"/>
      <c r="CT40" s="594"/>
      <c r="CU40" s="594"/>
      <c r="CV40" s="594"/>
      <c r="CW40" s="594"/>
      <c r="CX40" s="594"/>
      <c r="CY40" s="595"/>
      <c r="CZ40" s="627">
        <v>0.4</v>
      </c>
      <c r="DA40" s="628"/>
      <c r="DB40" s="628"/>
      <c r="DC40" s="629"/>
      <c r="DD40" s="602">
        <v>10589</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700616</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230</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2678923</v>
      </c>
      <c r="CS42" s="594"/>
      <c r="CT42" s="594"/>
      <c r="CU42" s="594"/>
      <c r="CV42" s="594"/>
      <c r="CW42" s="594"/>
      <c r="CX42" s="594"/>
      <c r="CY42" s="595"/>
      <c r="CZ42" s="627">
        <v>16.899999999999999</v>
      </c>
      <c r="DA42" s="676"/>
      <c r="DB42" s="676"/>
      <c r="DC42" s="677"/>
      <c r="DD42" s="602">
        <v>626190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220094</v>
      </c>
      <c r="CS43" s="625"/>
      <c r="CT43" s="625"/>
      <c r="CU43" s="625"/>
      <c r="CV43" s="625"/>
      <c r="CW43" s="625"/>
      <c r="CX43" s="625"/>
      <c r="CY43" s="626"/>
      <c r="CZ43" s="627">
        <v>1.4</v>
      </c>
      <c r="DA43" s="628"/>
      <c r="DB43" s="628"/>
      <c r="DC43" s="629"/>
      <c r="DD43" s="602">
        <v>220094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2678923</v>
      </c>
      <c r="CS44" s="594"/>
      <c r="CT44" s="594"/>
      <c r="CU44" s="594"/>
      <c r="CV44" s="594"/>
      <c r="CW44" s="594"/>
      <c r="CX44" s="594"/>
      <c r="CY44" s="595"/>
      <c r="CZ44" s="627">
        <v>16.899999999999999</v>
      </c>
      <c r="DA44" s="676"/>
      <c r="DB44" s="676"/>
      <c r="DC44" s="677"/>
      <c r="DD44" s="602">
        <v>626190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500547</v>
      </c>
      <c r="CS45" s="625"/>
      <c r="CT45" s="625"/>
      <c r="CU45" s="625"/>
      <c r="CV45" s="625"/>
      <c r="CW45" s="625"/>
      <c r="CX45" s="625"/>
      <c r="CY45" s="626"/>
      <c r="CZ45" s="627">
        <v>3.2</v>
      </c>
      <c r="DA45" s="628"/>
      <c r="DB45" s="628"/>
      <c r="DC45" s="629"/>
      <c r="DD45" s="602">
        <v>145503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2112175</v>
      </c>
      <c r="CS46" s="594"/>
      <c r="CT46" s="594"/>
      <c r="CU46" s="594"/>
      <c r="CV46" s="594"/>
      <c r="CW46" s="594"/>
      <c r="CX46" s="594"/>
      <c r="CY46" s="595"/>
      <c r="CZ46" s="627">
        <v>13.4</v>
      </c>
      <c r="DA46" s="676"/>
      <c r="DB46" s="676"/>
      <c r="DC46" s="677"/>
      <c r="DD46" s="602">
        <v>414486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t="s">
        <v>119</v>
      </c>
      <c r="CS47" s="625"/>
      <c r="CT47" s="625"/>
      <c r="CU47" s="625"/>
      <c r="CV47" s="625"/>
      <c r="CW47" s="625"/>
      <c r="CX47" s="625"/>
      <c r="CY47" s="626"/>
      <c r="CZ47" s="627" t="s">
        <v>119</v>
      </c>
      <c r="DA47" s="628"/>
      <c r="DB47" s="628"/>
      <c r="DC47" s="629"/>
      <c r="DD47" s="602" t="s">
        <v>119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ht="10.8">
      <c r="CD48" s="703"/>
      <c r="CE48" s="704"/>
      <c r="CF48" s="590" t="s">
        <v>338</v>
      </c>
      <c r="CG48" s="591"/>
      <c r="CH48" s="591"/>
      <c r="CI48" s="591"/>
      <c r="CJ48" s="591"/>
      <c r="CK48" s="591"/>
      <c r="CL48" s="591"/>
      <c r="CM48" s="591"/>
      <c r="CN48" s="591"/>
      <c r="CO48" s="591"/>
      <c r="CP48" s="591"/>
      <c r="CQ48" s="592"/>
      <c r="CR48" s="593" t="s">
        <v>119</v>
      </c>
      <c r="CS48" s="594"/>
      <c r="CT48" s="594"/>
      <c r="CU48" s="594"/>
      <c r="CV48" s="594"/>
      <c r="CW48" s="594"/>
      <c r="CX48" s="594"/>
      <c r="CY48" s="595"/>
      <c r="CZ48" s="627" t="s">
        <v>119</v>
      </c>
      <c r="DA48" s="676"/>
      <c r="DB48" s="676"/>
      <c r="DC48" s="677"/>
      <c r="DD48" s="602" t="s">
        <v>119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15817018</v>
      </c>
      <c r="CS49" s="661"/>
      <c r="CT49" s="661"/>
      <c r="CU49" s="661"/>
      <c r="CV49" s="661"/>
      <c r="CW49" s="661"/>
      <c r="CX49" s="661"/>
      <c r="CY49" s="688"/>
      <c r="CZ49" s="689">
        <v>100</v>
      </c>
      <c r="DA49" s="690"/>
      <c r="DB49" s="690"/>
      <c r="DC49" s="691"/>
      <c r="DD49" s="692">
        <v>10033970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16604</v>
      </c>
      <c r="R7" s="723"/>
      <c r="S7" s="723"/>
      <c r="T7" s="723"/>
      <c r="U7" s="723"/>
      <c r="V7" s="723">
        <v>15832</v>
      </c>
      <c r="W7" s="723"/>
      <c r="X7" s="723"/>
      <c r="Y7" s="723"/>
      <c r="Z7" s="723"/>
      <c r="AA7" s="723">
        <v>772</v>
      </c>
      <c r="AB7" s="723"/>
      <c r="AC7" s="723"/>
      <c r="AD7" s="723"/>
      <c r="AE7" s="724"/>
      <c r="AF7" s="725">
        <v>714</v>
      </c>
      <c r="AG7" s="726"/>
      <c r="AH7" s="726"/>
      <c r="AI7" s="726"/>
      <c r="AJ7" s="727"/>
      <c r="AK7" s="762">
        <v>206</v>
      </c>
      <c r="AL7" s="763"/>
      <c r="AM7" s="763"/>
      <c r="AN7" s="763"/>
      <c r="AO7" s="763"/>
      <c r="AP7" s="763">
        <v>17164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363</v>
      </c>
      <c r="C8" s="744"/>
      <c r="D8" s="744"/>
      <c r="E8" s="744"/>
      <c r="F8" s="744"/>
      <c r="G8" s="744"/>
      <c r="H8" s="744"/>
      <c r="I8" s="744"/>
      <c r="J8" s="744"/>
      <c r="K8" s="744"/>
      <c r="L8" s="744"/>
      <c r="M8" s="744"/>
      <c r="N8" s="744"/>
      <c r="O8" s="744"/>
      <c r="P8" s="745"/>
      <c r="Q8" s="746">
        <v>0</v>
      </c>
      <c r="R8" s="747"/>
      <c r="S8" s="747"/>
      <c r="T8" s="747"/>
      <c r="U8" s="747"/>
      <c r="V8" s="747">
        <v>0</v>
      </c>
      <c r="W8" s="747"/>
      <c r="X8" s="747"/>
      <c r="Y8" s="747"/>
      <c r="Z8" s="747"/>
      <c r="AA8" s="747" t="s">
        <v>528</v>
      </c>
      <c r="AB8" s="747"/>
      <c r="AC8" s="747"/>
      <c r="AD8" s="747"/>
      <c r="AE8" s="748"/>
      <c r="AF8" s="749" t="s">
        <v>529</v>
      </c>
      <c r="AG8" s="750"/>
      <c r="AH8" s="750"/>
      <c r="AI8" s="750"/>
      <c r="AJ8" s="751"/>
      <c r="AK8" s="752">
        <v>0</v>
      </c>
      <c r="AL8" s="753"/>
      <c r="AM8" s="753"/>
      <c r="AN8" s="753"/>
      <c r="AO8" s="753"/>
      <c r="AP8" s="753">
        <v>138</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365</v>
      </c>
      <c r="B23" s="778" t="s">
        <v>366</v>
      </c>
      <c r="C23" s="779"/>
      <c r="D23" s="779"/>
      <c r="E23" s="779"/>
      <c r="F23" s="779"/>
      <c r="G23" s="779"/>
      <c r="H23" s="779"/>
      <c r="I23" s="779"/>
      <c r="J23" s="779"/>
      <c r="K23" s="779"/>
      <c r="L23" s="779"/>
      <c r="M23" s="779"/>
      <c r="N23" s="779"/>
      <c r="O23" s="779"/>
      <c r="P23" s="780"/>
      <c r="Q23" s="781">
        <v>16589</v>
      </c>
      <c r="R23" s="782"/>
      <c r="S23" s="782"/>
      <c r="T23" s="782"/>
      <c r="U23" s="782"/>
      <c r="V23" s="782">
        <v>15817</v>
      </c>
      <c r="W23" s="782"/>
      <c r="X23" s="782"/>
      <c r="Y23" s="782"/>
      <c r="Z23" s="782"/>
      <c r="AA23" s="782">
        <v>772</v>
      </c>
      <c r="AB23" s="782"/>
      <c r="AC23" s="782"/>
      <c r="AD23" s="782"/>
      <c r="AE23" s="783"/>
      <c r="AF23" s="784">
        <v>714</v>
      </c>
      <c r="AG23" s="782"/>
      <c r="AH23" s="782"/>
      <c r="AI23" s="782"/>
      <c r="AJ23" s="785"/>
      <c r="AK23" s="786"/>
      <c r="AL23" s="787"/>
      <c r="AM23" s="787"/>
      <c r="AN23" s="787"/>
      <c r="AO23" s="787"/>
      <c r="AP23" s="782"/>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377</v>
      </c>
      <c r="C28" s="720"/>
      <c r="D28" s="720"/>
      <c r="E28" s="720"/>
      <c r="F28" s="720"/>
      <c r="G28" s="720"/>
      <c r="H28" s="720"/>
      <c r="I28" s="720"/>
      <c r="J28" s="720"/>
      <c r="K28" s="720"/>
      <c r="L28" s="720"/>
      <c r="M28" s="720"/>
      <c r="N28" s="720"/>
      <c r="O28" s="720"/>
      <c r="P28" s="721"/>
      <c r="Q28" s="810">
        <v>7612</v>
      </c>
      <c r="R28" s="811"/>
      <c r="S28" s="811"/>
      <c r="T28" s="811"/>
      <c r="U28" s="811"/>
      <c r="V28" s="811">
        <v>7512</v>
      </c>
      <c r="W28" s="811"/>
      <c r="X28" s="811"/>
      <c r="Y28" s="811"/>
      <c r="Z28" s="811"/>
      <c r="AA28" s="811">
        <v>99</v>
      </c>
      <c r="AB28" s="811"/>
      <c r="AC28" s="811"/>
      <c r="AD28" s="811"/>
      <c r="AE28" s="812"/>
      <c r="AF28" s="813">
        <v>99</v>
      </c>
      <c r="AG28" s="811"/>
      <c r="AH28" s="811"/>
      <c r="AI28" s="811"/>
      <c r="AJ28" s="814"/>
      <c r="AK28" s="815">
        <v>554</v>
      </c>
      <c r="AL28" s="806"/>
      <c r="AM28" s="806"/>
      <c r="AN28" s="806"/>
      <c r="AO28" s="806"/>
      <c r="AP28" s="806" t="s">
        <v>540</v>
      </c>
      <c r="AQ28" s="806"/>
      <c r="AR28" s="806"/>
      <c r="AS28" s="806"/>
      <c r="AT28" s="806"/>
      <c r="AU28" s="806" t="s">
        <v>541</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378</v>
      </c>
      <c r="C29" s="744"/>
      <c r="D29" s="744"/>
      <c r="E29" s="744"/>
      <c r="F29" s="744"/>
      <c r="G29" s="744"/>
      <c r="H29" s="744"/>
      <c r="I29" s="744"/>
      <c r="J29" s="744"/>
      <c r="K29" s="744"/>
      <c r="L29" s="744"/>
      <c r="M29" s="744"/>
      <c r="N29" s="744"/>
      <c r="O29" s="744"/>
      <c r="P29" s="745"/>
      <c r="Q29" s="746">
        <v>2439</v>
      </c>
      <c r="R29" s="747"/>
      <c r="S29" s="747"/>
      <c r="T29" s="747"/>
      <c r="U29" s="747"/>
      <c r="V29" s="747">
        <v>2225</v>
      </c>
      <c r="W29" s="747"/>
      <c r="X29" s="747"/>
      <c r="Y29" s="747"/>
      <c r="Z29" s="747"/>
      <c r="AA29" s="747">
        <v>214</v>
      </c>
      <c r="AB29" s="747"/>
      <c r="AC29" s="747"/>
      <c r="AD29" s="747"/>
      <c r="AE29" s="748"/>
      <c r="AF29" s="749">
        <v>214</v>
      </c>
      <c r="AG29" s="750"/>
      <c r="AH29" s="750"/>
      <c r="AI29" s="750"/>
      <c r="AJ29" s="751"/>
      <c r="AK29" s="818">
        <v>399</v>
      </c>
      <c r="AL29" s="819"/>
      <c r="AM29" s="819"/>
      <c r="AN29" s="819"/>
      <c r="AO29" s="819"/>
      <c r="AP29" s="819" t="s">
        <v>541</v>
      </c>
      <c r="AQ29" s="819"/>
      <c r="AR29" s="819"/>
      <c r="AS29" s="819"/>
      <c r="AT29" s="819"/>
      <c r="AU29" s="819" t="s">
        <v>540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301</v>
      </c>
      <c r="R30" s="747"/>
      <c r="S30" s="747"/>
      <c r="T30" s="747"/>
      <c r="U30" s="747"/>
      <c r="V30" s="747">
        <v>298</v>
      </c>
      <c r="W30" s="747"/>
      <c r="X30" s="747"/>
      <c r="Y30" s="747"/>
      <c r="Z30" s="747"/>
      <c r="AA30" s="747">
        <v>3</v>
      </c>
      <c r="AB30" s="747"/>
      <c r="AC30" s="747"/>
      <c r="AD30" s="747"/>
      <c r="AE30" s="748"/>
      <c r="AF30" s="749">
        <v>3</v>
      </c>
      <c r="AG30" s="750"/>
      <c r="AH30" s="750"/>
      <c r="AI30" s="750"/>
      <c r="AJ30" s="751"/>
      <c r="AK30" s="818">
        <v>64</v>
      </c>
      <c r="AL30" s="819"/>
      <c r="AM30" s="819"/>
      <c r="AN30" s="819"/>
      <c r="AO30" s="819"/>
      <c r="AP30" s="819" t="s">
        <v>541</v>
      </c>
      <c r="AQ30" s="819"/>
      <c r="AR30" s="819"/>
      <c r="AS30" s="819"/>
      <c r="AT30" s="819"/>
      <c r="AU30" s="819" t="s">
        <v>542</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996</v>
      </c>
      <c r="R31" s="747"/>
      <c r="S31" s="747"/>
      <c r="T31" s="747"/>
      <c r="U31" s="747"/>
      <c r="V31" s="747">
        <v>959</v>
      </c>
      <c r="W31" s="747"/>
      <c r="X31" s="747"/>
      <c r="Y31" s="747"/>
      <c r="Z31" s="747"/>
      <c r="AA31" s="747">
        <v>37</v>
      </c>
      <c r="AB31" s="747"/>
      <c r="AC31" s="747"/>
      <c r="AD31" s="747"/>
      <c r="AE31" s="748"/>
      <c r="AF31" s="749">
        <v>742</v>
      </c>
      <c r="AG31" s="750"/>
      <c r="AH31" s="750"/>
      <c r="AI31" s="750"/>
      <c r="AJ31" s="751"/>
      <c r="AK31" s="818">
        <v>88</v>
      </c>
      <c r="AL31" s="819"/>
      <c r="AM31" s="819"/>
      <c r="AN31" s="819"/>
      <c r="AO31" s="819"/>
      <c r="AP31" s="819">
        <v>1588</v>
      </c>
      <c r="AQ31" s="819"/>
      <c r="AR31" s="819"/>
      <c r="AS31" s="819"/>
      <c r="AT31" s="819"/>
      <c r="AU31" s="819">
        <v>179</v>
      </c>
      <c r="AV31" s="819"/>
      <c r="AW31" s="819"/>
      <c r="AX31" s="819"/>
      <c r="AY31" s="819"/>
      <c r="AZ31" s="820" t="s">
        <v>543</v>
      </c>
      <c r="BA31" s="820"/>
      <c r="BB31" s="820"/>
      <c r="BC31" s="820"/>
      <c r="BD31" s="820"/>
      <c r="BE31" s="816" t="s">
        <v>381</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797</v>
      </c>
      <c r="R32" s="747"/>
      <c r="S32" s="747"/>
      <c r="T32" s="747"/>
      <c r="U32" s="747"/>
      <c r="V32" s="747">
        <v>759</v>
      </c>
      <c r="W32" s="747"/>
      <c r="X32" s="747"/>
      <c r="Y32" s="747"/>
      <c r="Z32" s="747"/>
      <c r="AA32" s="747">
        <v>37</v>
      </c>
      <c r="AB32" s="747"/>
      <c r="AC32" s="747"/>
      <c r="AD32" s="747"/>
      <c r="AE32" s="748"/>
      <c r="AF32" s="749">
        <v>37</v>
      </c>
      <c r="AG32" s="750"/>
      <c r="AH32" s="750"/>
      <c r="AI32" s="750"/>
      <c r="AJ32" s="751"/>
      <c r="AK32" s="818">
        <v>354</v>
      </c>
      <c r="AL32" s="819"/>
      <c r="AM32" s="819"/>
      <c r="AN32" s="819"/>
      <c r="AO32" s="819"/>
      <c r="AP32" s="819">
        <v>2622</v>
      </c>
      <c r="AQ32" s="819"/>
      <c r="AR32" s="819"/>
      <c r="AS32" s="819"/>
      <c r="AT32" s="819"/>
      <c r="AU32" s="819">
        <v>2397</v>
      </c>
      <c r="AV32" s="819"/>
      <c r="AW32" s="819"/>
      <c r="AX32" s="819"/>
      <c r="AY32" s="819"/>
      <c r="AZ32" s="820" t="s">
        <v>540</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365</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1096</v>
      </c>
      <c r="AG63" s="830"/>
      <c r="AH63" s="830"/>
      <c r="AI63" s="830"/>
      <c r="AJ63" s="831"/>
      <c r="AK63" s="832"/>
      <c r="AL63" s="827"/>
      <c r="AM63" s="827"/>
      <c r="AN63" s="827"/>
      <c r="AO63" s="827"/>
      <c r="AP63" s="830">
        <v>4210</v>
      </c>
      <c r="AQ63" s="830"/>
      <c r="AR63" s="830"/>
      <c r="AS63" s="830"/>
      <c r="AT63" s="830"/>
      <c r="AU63" s="830">
        <v>2576</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387</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388</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530</v>
      </c>
      <c r="C68" s="858"/>
      <c r="D68" s="858"/>
      <c r="E68" s="858"/>
      <c r="F68" s="858"/>
      <c r="G68" s="858"/>
      <c r="H68" s="858"/>
      <c r="I68" s="858"/>
      <c r="J68" s="858"/>
      <c r="K68" s="858"/>
      <c r="L68" s="858"/>
      <c r="M68" s="858"/>
      <c r="N68" s="858"/>
      <c r="O68" s="858"/>
      <c r="P68" s="859"/>
      <c r="Q68" s="860">
        <v>26273</v>
      </c>
      <c r="R68" s="854"/>
      <c r="S68" s="854"/>
      <c r="T68" s="854"/>
      <c r="U68" s="854"/>
      <c r="V68" s="854">
        <v>25836</v>
      </c>
      <c r="W68" s="854"/>
      <c r="X68" s="854"/>
      <c r="Y68" s="854"/>
      <c r="Z68" s="854"/>
      <c r="AA68" s="854">
        <v>437</v>
      </c>
      <c r="AB68" s="854"/>
      <c r="AC68" s="854"/>
      <c r="AD68" s="854"/>
      <c r="AE68" s="854"/>
      <c r="AF68" s="854">
        <v>437</v>
      </c>
      <c r="AG68" s="854"/>
      <c r="AH68" s="854"/>
      <c r="AI68" s="854"/>
      <c r="AJ68" s="854"/>
      <c r="AK68" s="854">
        <v>2695</v>
      </c>
      <c r="AL68" s="854"/>
      <c r="AM68" s="854"/>
      <c r="AN68" s="854"/>
      <c r="AO68" s="854"/>
      <c r="AP68" s="854" t="s">
        <v>473</v>
      </c>
      <c r="AQ68" s="854"/>
      <c r="AR68" s="854"/>
      <c r="AS68" s="854"/>
      <c r="AT68" s="854"/>
      <c r="AU68" s="854" t="s">
        <v>473</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531</v>
      </c>
      <c r="C69" s="862"/>
      <c r="D69" s="862"/>
      <c r="E69" s="862"/>
      <c r="F69" s="862"/>
      <c r="G69" s="862"/>
      <c r="H69" s="862"/>
      <c r="I69" s="862"/>
      <c r="J69" s="862"/>
      <c r="K69" s="862"/>
      <c r="L69" s="862"/>
      <c r="M69" s="862"/>
      <c r="N69" s="862"/>
      <c r="O69" s="862"/>
      <c r="P69" s="863"/>
      <c r="Q69" s="864">
        <v>199</v>
      </c>
      <c r="R69" s="819"/>
      <c r="S69" s="819"/>
      <c r="T69" s="819"/>
      <c r="U69" s="819"/>
      <c r="V69" s="819">
        <v>159</v>
      </c>
      <c r="W69" s="819"/>
      <c r="X69" s="819"/>
      <c r="Y69" s="819"/>
      <c r="Z69" s="819"/>
      <c r="AA69" s="819">
        <v>40</v>
      </c>
      <c r="AB69" s="819"/>
      <c r="AC69" s="819"/>
      <c r="AD69" s="819"/>
      <c r="AE69" s="819"/>
      <c r="AF69" s="819">
        <v>40</v>
      </c>
      <c r="AG69" s="819"/>
      <c r="AH69" s="819"/>
      <c r="AI69" s="819"/>
      <c r="AJ69" s="819"/>
      <c r="AK69" s="819" t="s">
        <v>473</v>
      </c>
      <c r="AL69" s="819"/>
      <c r="AM69" s="819"/>
      <c r="AN69" s="819"/>
      <c r="AO69" s="819"/>
      <c r="AP69" s="819" t="s">
        <v>473</v>
      </c>
      <c r="AQ69" s="819"/>
      <c r="AR69" s="819"/>
      <c r="AS69" s="819"/>
      <c r="AT69" s="819"/>
      <c r="AU69" s="819" t="s">
        <v>473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532</v>
      </c>
      <c r="C70" s="862"/>
      <c r="D70" s="862"/>
      <c r="E70" s="862"/>
      <c r="F70" s="862"/>
      <c r="G70" s="862"/>
      <c r="H70" s="862"/>
      <c r="I70" s="862"/>
      <c r="J70" s="862"/>
      <c r="K70" s="862"/>
      <c r="L70" s="862"/>
      <c r="M70" s="862"/>
      <c r="N70" s="862"/>
      <c r="O70" s="862"/>
      <c r="P70" s="863"/>
      <c r="Q70" s="864">
        <v>111</v>
      </c>
      <c r="R70" s="819"/>
      <c r="S70" s="819"/>
      <c r="T70" s="819"/>
      <c r="U70" s="819"/>
      <c r="V70" s="819">
        <v>104</v>
      </c>
      <c r="W70" s="819"/>
      <c r="X70" s="819"/>
      <c r="Y70" s="819"/>
      <c r="Z70" s="819"/>
      <c r="AA70" s="819">
        <v>7</v>
      </c>
      <c r="AB70" s="819"/>
      <c r="AC70" s="819"/>
      <c r="AD70" s="819"/>
      <c r="AE70" s="819"/>
      <c r="AF70" s="819">
        <v>7</v>
      </c>
      <c r="AG70" s="819"/>
      <c r="AH70" s="819"/>
      <c r="AI70" s="819"/>
      <c r="AJ70" s="819"/>
      <c r="AK70" s="819">
        <v>2</v>
      </c>
      <c r="AL70" s="819"/>
      <c r="AM70" s="819"/>
      <c r="AN70" s="819"/>
      <c r="AO70" s="819"/>
      <c r="AP70" s="819" t="s">
        <v>473</v>
      </c>
      <c r="AQ70" s="819"/>
      <c r="AR70" s="819"/>
      <c r="AS70" s="819"/>
      <c r="AT70" s="819"/>
      <c r="AU70" s="819" t="s">
        <v>473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533</v>
      </c>
      <c r="C71" s="862"/>
      <c r="D71" s="862"/>
      <c r="E71" s="862"/>
      <c r="F71" s="862"/>
      <c r="G71" s="862"/>
      <c r="H71" s="862"/>
      <c r="I71" s="862"/>
      <c r="J71" s="862"/>
      <c r="K71" s="862"/>
      <c r="L71" s="862"/>
      <c r="M71" s="862"/>
      <c r="N71" s="862"/>
      <c r="O71" s="862"/>
      <c r="P71" s="863"/>
      <c r="Q71" s="864">
        <v>127</v>
      </c>
      <c r="R71" s="819"/>
      <c r="S71" s="819"/>
      <c r="T71" s="819"/>
      <c r="U71" s="819"/>
      <c r="V71" s="819">
        <v>104</v>
      </c>
      <c r="W71" s="819"/>
      <c r="X71" s="819"/>
      <c r="Y71" s="819"/>
      <c r="Z71" s="819"/>
      <c r="AA71" s="819">
        <v>23</v>
      </c>
      <c r="AB71" s="819"/>
      <c r="AC71" s="819"/>
      <c r="AD71" s="819"/>
      <c r="AE71" s="819"/>
      <c r="AF71" s="819">
        <v>23</v>
      </c>
      <c r="AG71" s="819"/>
      <c r="AH71" s="819"/>
      <c r="AI71" s="819"/>
      <c r="AJ71" s="819"/>
      <c r="AK71" s="819" t="s">
        <v>473</v>
      </c>
      <c r="AL71" s="819"/>
      <c r="AM71" s="819"/>
      <c r="AN71" s="819"/>
      <c r="AO71" s="819"/>
      <c r="AP71" s="819" t="s">
        <v>473</v>
      </c>
      <c r="AQ71" s="819"/>
      <c r="AR71" s="819"/>
      <c r="AS71" s="819"/>
      <c r="AT71" s="819"/>
      <c r="AU71" s="819" t="s">
        <v>473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534</v>
      </c>
      <c r="C72" s="862"/>
      <c r="D72" s="862"/>
      <c r="E72" s="862"/>
      <c r="F72" s="862"/>
      <c r="G72" s="862"/>
      <c r="H72" s="862"/>
      <c r="I72" s="862"/>
      <c r="J72" s="862"/>
      <c r="K72" s="862"/>
      <c r="L72" s="862"/>
      <c r="M72" s="862"/>
      <c r="N72" s="862"/>
      <c r="O72" s="862"/>
      <c r="P72" s="863"/>
      <c r="Q72" s="864">
        <v>4685</v>
      </c>
      <c r="R72" s="819"/>
      <c r="S72" s="819"/>
      <c r="T72" s="819"/>
      <c r="U72" s="819"/>
      <c r="V72" s="819">
        <v>4539</v>
      </c>
      <c r="W72" s="819"/>
      <c r="X72" s="819"/>
      <c r="Y72" s="819"/>
      <c r="Z72" s="819"/>
      <c r="AA72" s="819">
        <v>145</v>
      </c>
      <c r="AB72" s="819"/>
      <c r="AC72" s="819"/>
      <c r="AD72" s="819"/>
      <c r="AE72" s="819"/>
      <c r="AF72" s="819">
        <v>145</v>
      </c>
      <c r="AG72" s="819"/>
      <c r="AH72" s="819"/>
      <c r="AI72" s="819"/>
      <c r="AJ72" s="819"/>
      <c r="AK72" s="819">
        <v>73</v>
      </c>
      <c r="AL72" s="819"/>
      <c r="AM72" s="819"/>
      <c r="AN72" s="819"/>
      <c r="AO72" s="819"/>
      <c r="AP72" s="819" t="s">
        <v>473</v>
      </c>
      <c r="AQ72" s="819"/>
      <c r="AR72" s="819"/>
      <c r="AS72" s="819"/>
      <c r="AT72" s="819"/>
      <c r="AU72" s="819" t="s">
        <v>473</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535</v>
      </c>
      <c r="C73" s="862"/>
      <c r="D73" s="862"/>
      <c r="E73" s="862"/>
      <c r="F73" s="862"/>
      <c r="G73" s="862"/>
      <c r="H73" s="862"/>
      <c r="I73" s="862"/>
      <c r="J73" s="862"/>
      <c r="K73" s="862"/>
      <c r="L73" s="862"/>
      <c r="M73" s="862"/>
      <c r="N73" s="862"/>
      <c r="O73" s="862"/>
      <c r="P73" s="863"/>
      <c r="Q73" s="864">
        <v>546090</v>
      </c>
      <c r="R73" s="819"/>
      <c r="S73" s="819"/>
      <c r="T73" s="819"/>
      <c r="U73" s="819"/>
      <c r="V73" s="819">
        <v>535514</v>
      </c>
      <c r="W73" s="819"/>
      <c r="X73" s="819"/>
      <c r="Y73" s="819"/>
      <c r="Z73" s="819"/>
      <c r="AA73" s="819">
        <v>10576</v>
      </c>
      <c r="AB73" s="819"/>
      <c r="AC73" s="819"/>
      <c r="AD73" s="819"/>
      <c r="AE73" s="819"/>
      <c r="AF73" s="819">
        <v>10576</v>
      </c>
      <c r="AG73" s="819"/>
      <c r="AH73" s="819"/>
      <c r="AI73" s="819"/>
      <c r="AJ73" s="819"/>
      <c r="AK73" s="819">
        <v>7248</v>
      </c>
      <c r="AL73" s="819"/>
      <c r="AM73" s="819"/>
      <c r="AN73" s="819"/>
      <c r="AO73" s="819"/>
      <c r="AP73" s="819" t="s">
        <v>473</v>
      </c>
      <c r="AQ73" s="819"/>
      <c r="AR73" s="819"/>
      <c r="AS73" s="819"/>
      <c r="AT73" s="819"/>
      <c r="AU73" s="819" t="s">
        <v>473</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536</v>
      </c>
      <c r="C74" s="862"/>
      <c r="D74" s="862"/>
      <c r="E74" s="862"/>
      <c r="F74" s="862"/>
      <c r="G74" s="862"/>
      <c r="H74" s="862"/>
      <c r="I74" s="862"/>
      <c r="J74" s="862"/>
      <c r="K74" s="862"/>
      <c r="L74" s="862"/>
      <c r="M74" s="862"/>
      <c r="N74" s="862"/>
      <c r="O74" s="862"/>
      <c r="P74" s="863"/>
      <c r="Q74" s="864">
        <v>236</v>
      </c>
      <c r="R74" s="819"/>
      <c r="S74" s="819"/>
      <c r="T74" s="819"/>
      <c r="U74" s="819"/>
      <c r="V74" s="819">
        <v>193</v>
      </c>
      <c r="W74" s="819"/>
      <c r="X74" s="819"/>
      <c r="Y74" s="819"/>
      <c r="Z74" s="819"/>
      <c r="AA74" s="819">
        <v>43</v>
      </c>
      <c r="AB74" s="819"/>
      <c r="AC74" s="819"/>
      <c r="AD74" s="819"/>
      <c r="AE74" s="819"/>
      <c r="AF74" s="819">
        <v>43</v>
      </c>
      <c r="AG74" s="819"/>
      <c r="AH74" s="819"/>
      <c r="AI74" s="819"/>
      <c r="AJ74" s="819"/>
      <c r="AK74" s="819" t="s">
        <v>539</v>
      </c>
      <c r="AL74" s="819"/>
      <c r="AM74" s="819"/>
      <c r="AN74" s="819"/>
      <c r="AO74" s="819"/>
      <c r="AP74" s="819" t="s">
        <v>473</v>
      </c>
      <c r="AQ74" s="819"/>
      <c r="AR74" s="819"/>
      <c r="AS74" s="819"/>
      <c r="AT74" s="819"/>
      <c r="AU74" s="819" t="s">
        <v>473</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537</v>
      </c>
      <c r="C75" s="862"/>
      <c r="D75" s="862"/>
      <c r="E75" s="862"/>
      <c r="F75" s="862"/>
      <c r="G75" s="862"/>
      <c r="H75" s="862"/>
      <c r="I75" s="862"/>
      <c r="J75" s="862"/>
      <c r="K75" s="862"/>
      <c r="L75" s="862"/>
      <c r="M75" s="862"/>
      <c r="N75" s="862"/>
      <c r="O75" s="862"/>
      <c r="P75" s="863"/>
      <c r="Q75" s="867">
        <v>3561</v>
      </c>
      <c r="R75" s="868"/>
      <c r="S75" s="868"/>
      <c r="T75" s="868"/>
      <c r="U75" s="818"/>
      <c r="V75" s="869">
        <v>2888</v>
      </c>
      <c r="W75" s="868"/>
      <c r="X75" s="868"/>
      <c r="Y75" s="868"/>
      <c r="Z75" s="818"/>
      <c r="AA75" s="869">
        <v>673</v>
      </c>
      <c r="AB75" s="868"/>
      <c r="AC75" s="868"/>
      <c r="AD75" s="868"/>
      <c r="AE75" s="818"/>
      <c r="AF75" s="869">
        <v>2572</v>
      </c>
      <c r="AG75" s="868"/>
      <c r="AH75" s="868"/>
      <c r="AI75" s="868"/>
      <c r="AJ75" s="818"/>
      <c r="AK75" s="869">
        <v>117</v>
      </c>
      <c r="AL75" s="868"/>
      <c r="AM75" s="868"/>
      <c r="AN75" s="868"/>
      <c r="AO75" s="818"/>
      <c r="AP75" s="869">
        <v>3111</v>
      </c>
      <c r="AQ75" s="868"/>
      <c r="AR75" s="868"/>
      <c r="AS75" s="868"/>
      <c r="AT75" s="818"/>
      <c r="AU75" s="869">
        <v>4</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538</v>
      </c>
      <c r="C76" s="862"/>
      <c r="D76" s="862"/>
      <c r="E76" s="862"/>
      <c r="F76" s="862"/>
      <c r="G76" s="862"/>
      <c r="H76" s="862"/>
      <c r="I76" s="862"/>
      <c r="J76" s="862"/>
      <c r="K76" s="862"/>
      <c r="L76" s="862"/>
      <c r="M76" s="862"/>
      <c r="N76" s="862"/>
      <c r="O76" s="862"/>
      <c r="P76" s="863"/>
      <c r="Q76" s="867">
        <v>699</v>
      </c>
      <c r="R76" s="868"/>
      <c r="S76" s="868"/>
      <c r="T76" s="868"/>
      <c r="U76" s="818"/>
      <c r="V76" s="869">
        <v>690</v>
      </c>
      <c r="W76" s="868"/>
      <c r="X76" s="868"/>
      <c r="Y76" s="868"/>
      <c r="Z76" s="818"/>
      <c r="AA76" s="869">
        <v>9</v>
      </c>
      <c r="AB76" s="868"/>
      <c r="AC76" s="868"/>
      <c r="AD76" s="868"/>
      <c r="AE76" s="818"/>
      <c r="AF76" s="869">
        <v>9</v>
      </c>
      <c r="AG76" s="868"/>
      <c r="AH76" s="868"/>
      <c r="AI76" s="868"/>
      <c r="AJ76" s="818"/>
      <c r="AK76" s="869" t="s">
        <v>539</v>
      </c>
      <c r="AL76" s="868"/>
      <c r="AM76" s="868"/>
      <c r="AN76" s="868"/>
      <c r="AO76" s="818"/>
      <c r="AP76" s="869">
        <v>359</v>
      </c>
      <c r="AQ76" s="868"/>
      <c r="AR76" s="868"/>
      <c r="AS76" s="868"/>
      <c r="AT76" s="818"/>
      <c r="AU76" s="869">
        <v>72</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365</v>
      </c>
      <c r="B88" s="778" t="s">
        <v>389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13852</v>
      </c>
      <c r="AG88" s="830"/>
      <c r="AH88" s="830"/>
      <c r="AI88" s="830"/>
      <c r="AJ88" s="830"/>
      <c r="AK88" s="827"/>
      <c r="AL88" s="827"/>
      <c r="AM88" s="827"/>
      <c r="AN88" s="827"/>
      <c r="AO88" s="827"/>
      <c r="AP88" s="830">
        <v>3470</v>
      </c>
      <c r="AQ88" s="830"/>
      <c r="AR88" s="830"/>
      <c r="AS88" s="830"/>
      <c r="AT88" s="830"/>
      <c r="AU88" s="830">
        <v>76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398</v>
      </c>
      <c r="AB109" s="883"/>
      <c r="AC109" s="883"/>
      <c r="AD109" s="883"/>
      <c r="AE109" s="884"/>
      <c r="AF109" s="882" t="s">
        <v>285</v>
      </c>
      <c r="AG109" s="883"/>
      <c r="AH109" s="883"/>
      <c r="AI109" s="883"/>
      <c r="AJ109" s="884"/>
      <c r="AK109" s="882" t="s">
        <v>284</v>
      </c>
      <c r="AL109" s="883"/>
      <c r="AM109" s="883"/>
      <c r="AN109" s="883"/>
      <c r="AO109" s="884"/>
      <c r="AP109" s="882" t="s">
        <v>399</v>
      </c>
      <c r="AQ109" s="883"/>
      <c r="AR109" s="883"/>
      <c r="AS109" s="883"/>
      <c r="AT109" s="885"/>
      <c r="AU109" s="904" t="s">
        <v>397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398</v>
      </c>
      <c r="BR109" s="883"/>
      <c r="BS109" s="883"/>
      <c r="BT109" s="883"/>
      <c r="BU109" s="884"/>
      <c r="BV109" s="882" t="s">
        <v>285</v>
      </c>
      <c r="BW109" s="883"/>
      <c r="BX109" s="883"/>
      <c r="BY109" s="883"/>
      <c r="BZ109" s="884"/>
      <c r="CA109" s="882" t="s">
        <v>284</v>
      </c>
      <c r="CB109" s="883"/>
      <c r="CC109" s="883"/>
      <c r="CD109" s="883"/>
      <c r="CE109" s="884"/>
      <c r="CF109" s="905" t="s">
        <v>399</v>
      </c>
      <c r="CG109" s="905"/>
      <c r="CH109" s="905"/>
      <c r="CI109" s="905"/>
      <c r="CJ109" s="905"/>
      <c r="CK109" s="882" t="s">
        <v>400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398</v>
      </c>
      <c r="DH109" s="883"/>
      <c r="DI109" s="883"/>
      <c r="DJ109" s="883"/>
      <c r="DK109" s="884"/>
      <c r="DL109" s="882" t="s">
        <v>285</v>
      </c>
      <c r="DM109" s="883"/>
      <c r="DN109" s="883"/>
      <c r="DO109" s="883"/>
      <c r="DP109" s="884"/>
      <c r="DQ109" s="882" t="s">
        <v>284</v>
      </c>
      <c r="DR109" s="883"/>
      <c r="DS109" s="883"/>
      <c r="DT109" s="883"/>
      <c r="DU109" s="884"/>
      <c r="DV109" s="882" t="s">
        <v>399</v>
      </c>
      <c r="DW109" s="883"/>
      <c r="DX109" s="883"/>
      <c r="DY109" s="883"/>
      <c r="DZ109" s="885"/>
    </row>
    <row r="110" spans="1:131" s="197" customFormat="1" ht="26.25" customHeight="1">
      <c r="A110" s="886" t="s">
        <v>401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1061432</v>
      </c>
      <c r="AB110" s="890"/>
      <c r="AC110" s="890"/>
      <c r="AD110" s="890"/>
      <c r="AE110" s="891"/>
      <c r="AF110" s="892">
        <v>1149522</v>
      </c>
      <c r="AG110" s="890"/>
      <c r="AH110" s="890"/>
      <c r="AI110" s="890"/>
      <c r="AJ110" s="891"/>
      <c r="AK110" s="892">
        <v>1257079</v>
      </c>
      <c r="AL110" s="890"/>
      <c r="AM110" s="890"/>
      <c r="AN110" s="890"/>
      <c r="AO110" s="891"/>
      <c r="AP110" s="893">
        <v>15.5</v>
      </c>
      <c r="AQ110" s="894"/>
      <c r="AR110" s="894"/>
      <c r="AS110" s="894"/>
      <c r="AT110" s="895"/>
      <c r="AU110" s="896" t="s">
        <v>61</v>
      </c>
      <c r="AV110" s="897"/>
      <c r="AW110" s="897"/>
      <c r="AX110" s="897"/>
      <c r="AY110" s="898"/>
      <c r="AZ110" s="940" t="s">
        <v>402</v>
      </c>
      <c r="BA110" s="887"/>
      <c r="BB110" s="887"/>
      <c r="BC110" s="887"/>
      <c r="BD110" s="887"/>
      <c r="BE110" s="887"/>
      <c r="BF110" s="887"/>
      <c r="BG110" s="887"/>
      <c r="BH110" s="887"/>
      <c r="BI110" s="887"/>
      <c r="BJ110" s="887"/>
      <c r="BK110" s="887"/>
      <c r="BL110" s="887"/>
      <c r="BM110" s="887"/>
      <c r="BN110" s="887"/>
      <c r="BO110" s="887"/>
      <c r="BP110" s="888"/>
      <c r="BQ110" s="926">
        <v>14075314</v>
      </c>
      <c r="BR110" s="927"/>
      <c r="BS110" s="927"/>
      <c r="BT110" s="927"/>
      <c r="BU110" s="927"/>
      <c r="BV110" s="927">
        <v>15854119</v>
      </c>
      <c r="BW110" s="927"/>
      <c r="BX110" s="927"/>
      <c r="BY110" s="927"/>
      <c r="BZ110" s="927"/>
      <c r="CA110" s="927">
        <v>17164093</v>
      </c>
      <c r="CB110" s="927"/>
      <c r="CC110" s="927"/>
      <c r="CD110" s="927"/>
      <c r="CE110" s="927"/>
      <c r="CF110" s="941">
        <v>212</v>
      </c>
      <c r="CG110" s="942"/>
      <c r="CH110" s="942"/>
      <c r="CI110" s="942"/>
      <c r="CJ110" s="942"/>
      <c r="CK110" s="943" t="s">
        <v>403</v>
      </c>
      <c r="CL110" s="944"/>
      <c r="CM110" s="923" t="s">
        <v>404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109</v>
      </c>
      <c r="DH110" s="927"/>
      <c r="DI110" s="927"/>
      <c r="DJ110" s="927"/>
      <c r="DK110" s="927"/>
      <c r="DL110" s="927" t="s">
        <v>109</v>
      </c>
      <c r="DM110" s="927"/>
      <c r="DN110" s="927"/>
      <c r="DO110" s="927"/>
      <c r="DP110" s="927"/>
      <c r="DQ110" s="927" t="s">
        <v>109</v>
      </c>
      <c r="DR110" s="927"/>
      <c r="DS110" s="927"/>
      <c r="DT110" s="927"/>
      <c r="DU110" s="927"/>
      <c r="DV110" s="928" t="s">
        <v>109</v>
      </c>
      <c r="DW110" s="928"/>
      <c r="DX110" s="928"/>
      <c r="DY110" s="928"/>
      <c r="DZ110" s="929"/>
    </row>
    <row r="111" spans="1:131" s="197" customFormat="1" ht="26.25" customHeight="1">
      <c r="A111" s="930" t="s">
        <v>405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109</v>
      </c>
      <c r="AB111" s="934"/>
      <c r="AC111" s="934"/>
      <c r="AD111" s="934"/>
      <c r="AE111" s="935"/>
      <c r="AF111" s="936" t="s">
        <v>109</v>
      </c>
      <c r="AG111" s="934"/>
      <c r="AH111" s="934"/>
      <c r="AI111" s="934"/>
      <c r="AJ111" s="935"/>
      <c r="AK111" s="936" t="s">
        <v>109</v>
      </c>
      <c r="AL111" s="934"/>
      <c r="AM111" s="934"/>
      <c r="AN111" s="934"/>
      <c r="AO111" s="935"/>
      <c r="AP111" s="937" t="s">
        <v>109</v>
      </c>
      <c r="AQ111" s="938"/>
      <c r="AR111" s="938"/>
      <c r="AS111" s="938"/>
      <c r="AT111" s="939"/>
      <c r="AU111" s="899"/>
      <c r="AV111" s="900"/>
      <c r="AW111" s="900"/>
      <c r="AX111" s="900"/>
      <c r="AY111" s="901"/>
      <c r="AZ111" s="949" t="s">
        <v>406</v>
      </c>
      <c r="BA111" s="950"/>
      <c r="BB111" s="950"/>
      <c r="BC111" s="950"/>
      <c r="BD111" s="950"/>
      <c r="BE111" s="950"/>
      <c r="BF111" s="950"/>
      <c r="BG111" s="950"/>
      <c r="BH111" s="950"/>
      <c r="BI111" s="950"/>
      <c r="BJ111" s="950"/>
      <c r="BK111" s="950"/>
      <c r="BL111" s="950"/>
      <c r="BM111" s="950"/>
      <c r="BN111" s="950"/>
      <c r="BO111" s="950"/>
      <c r="BP111" s="951"/>
      <c r="BQ111" s="919">
        <v>1187279</v>
      </c>
      <c r="BR111" s="920"/>
      <c r="BS111" s="920"/>
      <c r="BT111" s="920"/>
      <c r="BU111" s="920"/>
      <c r="BV111" s="920">
        <v>1185745</v>
      </c>
      <c r="BW111" s="920"/>
      <c r="BX111" s="920"/>
      <c r="BY111" s="920"/>
      <c r="BZ111" s="920"/>
      <c r="CA111" s="920">
        <v>1185745</v>
      </c>
      <c r="CB111" s="920"/>
      <c r="CC111" s="920"/>
      <c r="CD111" s="920"/>
      <c r="CE111" s="920"/>
      <c r="CF111" s="914">
        <v>14.6</v>
      </c>
      <c r="CG111" s="915"/>
      <c r="CH111" s="915"/>
      <c r="CI111" s="915"/>
      <c r="CJ111" s="915"/>
      <c r="CK111" s="945"/>
      <c r="CL111" s="946"/>
      <c r="CM111" s="916" t="s">
        <v>407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109</v>
      </c>
      <c r="DH111" s="920"/>
      <c r="DI111" s="920"/>
      <c r="DJ111" s="920"/>
      <c r="DK111" s="920"/>
      <c r="DL111" s="920" t="s">
        <v>109</v>
      </c>
      <c r="DM111" s="920"/>
      <c r="DN111" s="920"/>
      <c r="DO111" s="920"/>
      <c r="DP111" s="920"/>
      <c r="DQ111" s="920" t="s">
        <v>109</v>
      </c>
      <c r="DR111" s="920"/>
      <c r="DS111" s="920"/>
      <c r="DT111" s="920"/>
      <c r="DU111" s="920"/>
      <c r="DV111" s="921" t="s">
        <v>109</v>
      </c>
      <c r="DW111" s="921"/>
      <c r="DX111" s="921"/>
      <c r="DY111" s="921"/>
      <c r="DZ111" s="922"/>
    </row>
    <row r="112" spans="1:131" s="197" customFormat="1" ht="26.25" customHeight="1">
      <c r="A112" s="952" t="s">
        <v>408</v>
      </c>
      <c r="B112" s="953"/>
      <c r="C112" s="950" t="s">
        <v>409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109</v>
      </c>
      <c r="AB112" s="959"/>
      <c r="AC112" s="959"/>
      <c r="AD112" s="959"/>
      <c r="AE112" s="960"/>
      <c r="AF112" s="961" t="s">
        <v>109</v>
      </c>
      <c r="AG112" s="959"/>
      <c r="AH112" s="959"/>
      <c r="AI112" s="959"/>
      <c r="AJ112" s="960"/>
      <c r="AK112" s="961" t="s">
        <v>109</v>
      </c>
      <c r="AL112" s="959"/>
      <c r="AM112" s="959"/>
      <c r="AN112" s="959"/>
      <c r="AO112" s="960"/>
      <c r="AP112" s="962" t="s">
        <v>109</v>
      </c>
      <c r="AQ112" s="963"/>
      <c r="AR112" s="963"/>
      <c r="AS112" s="963"/>
      <c r="AT112" s="964"/>
      <c r="AU112" s="899"/>
      <c r="AV112" s="900"/>
      <c r="AW112" s="900"/>
      <c r="AX112" s="900"/>
      <c r="AY112" s="901"/>
      <c r="AZ112" s="949" t="s">
        <v>410</v>
      </c>
      <c r="BA112" s="950"/>
      <c r="BB112" s="950"/>
      <c r="BC112" s="950"/>
      <c r="BD112" s="950"/>
      <c r="BE112" s="950"/>
      <c r="BF112" s="950"/>
      <c r="BG112" s="950"/>
      <c r="BH112" s="950"/>
      <c r="BI112" s="950"/>
      <c r="BJ112" s="950"/>
      <c r="BK112" s="950"/>
      <c r="BL112" s="950"/>
      <c r="BM112" s="950"/>
      <c r="BN112" s="950"/>
      <c r="BO112" s="950"/>
      <c r="BP112" s="951"/>
      <c r="BQ112" s="919">
        <v>2720007</v>
      </c>
      <c r="BR112" s="920"/>
      <c r="BS112" s="920"/>
      <c r="BT112" s="920"/>
      <c r="BU112" s="920"/>
      <c r="BV112" s="920">
        <v>2698883</v>
      </c>
      <c r="BW112" s="920"/>
      <c r="BX112" s="920"/>
      <c r="BY112" s="920"/>
      <c r="BZ112" s="920"/>
      <c r="CA112" s="920">
        <v>2576019</v>
      </c>
      <c r="CB112" s="920"/>
      <c r="CC112" s="920"/>
      <c r="CD112" s="920"/>
      <c r="CE112" s="920"/>
      <c r="CF112" s="914">
        <v>31.8</v>
      </c>
      <c r="CG112" s="915"/>
      <c r="CH112" s="915"/>
      <c r="CI112" s="915"/>
      <c r="CJ112" s="915"/>
      <c r="CK112" s="945"/>
      <c r="CL112" s="946"/>
      <c r="CM112" s="916" t="s">
        <v>411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1185745</v>
      </c>
      <c r="DH112" s="920"/>
      <c r="DI112" s="920"/>
      <c r="DJ112" s="920"/>
      <c r="DK112" s="920"/>
      <c r="DL112" s="920">
        <v>1185745</v>
      </c>
      <c r="DM112" s="920"/>
      <c r="DN112" s="920"/>
      <c r="DO112" s="920"/>
      <c r="DP112" s="920"/>
      <c r="DQ112" s="920">
        <v>1185745</v>
      </c>
      <c r="DR112" s="920"/>
      <c r="DS112" s="920"/>
      <c r="DT112" s="920"/>
      <c r="DU112" s="920"/>
      <c r="DV112" s="921">
        <v>14.6</v>
      </c>
      <c r="DW112" s="921"/>
      <c r="DX112" s="921"/>
      <c r="DY112" s="921"/>
      <c r="DZ112" s="922"/>
    </row>
    <row r="113" spans="1:130" s="197" customFormat="1" ht="26.25" customHeight="1">
      <c r="A113" s="954"/>
      <c r="B113" s="955"/>
      <c r="C113" s="950" t="s">
        <v>412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297096</v>
      </c>
      <c r="AB113" s="934"/>
      <c r="AC113" s="934"/>
      <c r="AD113" s="934"/>
      <c r="AE113" s="935"/>
      <c r="AF113" s="936">
        <v>301080</v>
      </c>
      <c r="AG113" s="934"/>
      <c r="AH113" s="934"/>
      <c r="AI113" s="934"/>
      <c r="AJ113" s="935"/>
      <c r="AK113" s="936">
        <v>296604</v>
      </c>
      <c r="AL113" s="934"/>
      <c r="AM113" s="934"/>
      <c r="AN113" s="934"/>
      <c r="AO113" s="935"/>
      <c r="AP113" s="937">
        <v>3.7</v>
      </c>
      <c r="AQ113" s="938"/>
      <c r="AR113" s="938"/>
      <c r="AS113" s="938"/>
      <c r="AT113" s="939"/>
      <c r="AU113" s="899"/>
      <c r="AV113" s="900"/>
      <c r="AW113" s="900"/>
      <c r="AX113" s="900"/>
      <c r="AY113" s="901"/>
      <c r="AZ113" s="949" t="s">
        <v>413</v>
      </c>
      <c r="BA113" s="950"/>
      <c r="BB113" s="950"/>
      <c r="BC113" s="950"/>
      <c r="BD113" s="950"/>
      <c r="BE113" s="950"/>
      <c r="BF113" s="950"/>
      <c r="BG113" s="950"/>
      <c r="BH113" s="950"/>
      <c r="BI113" s="950"/>
      <c r="BJ113" s="950"/>
      <c r="BK113" s="950"/>
      <c r="BL113" s="950"/>
      <c r="BM113" s="950"/>
      <c r="BN113" s="950"/>
      <c r="BO113" s="950"/>
      <c r="BP113" s="951"/>
      <c r="BQ113" s="919">
        <v>212443</v>
      </c>
      <c r="BR113" s="920"/>
      <c r="BS113" s="920"/>
      <c r="BT113" s="920"/>
      <c r="BU113" s="920"/>
      <c r="BV113" s="920">
        <v>144503</v>
      </c>
      <c r="BW113" s="920"/>
      <c r="BX113" s="920"/>
      <c r="BY113" s="920"/>
      <c r="BZ113" s="920"/>
      <c r="CA113" s="920">
        <v>75367</v>
      </c>
      <c r="CB113" s="920"/>
      <c r="CC113" s="920"/>
      <c r="CD113" s="920"/>
      <c r="CE113" s="920"/>
      <c r="CF113" s="914">
        <v>0.9</v>
      </c>
      <c r="CG113" s="915"/>
      <c r="CH113" s="915"/>
      <c r="CI113" s="915"/>
      <c r="CJ113" s="915"/>
      <c r="CK113" s="945"/>
      <c r="CL113" s="946"/>
      <c r="CM113" s="916" t="s">
        <v>414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109</v>
      </c>
      <c r="DH113" s="959"/>
      <c r="DI113" s="959"/>
      <c r="DJ113" s="959"/>
      <c r="DK113" s="960"/>
      <c r="DL113" s="961" t="s">
        <v>109</v>
      </c>
      <c r="DM113" s="959"/>
      <c r="DN113" s="959"/>
      <c r="DO113" s="959"/>
      <c r="DP113" s="960"/>
      <c r="DQ113" s="961" t="s">
        <v>109</v>
      </c>
      <c r="DR113" s="959"/>
      <c r="DS113" s="959"/>
      <c r="DT113" s="959"/>
      <c r="DU113" s="960"/>
      <c r="DV113" s="962" t="s">
        <v>109</v>
      </c>
      <c r="DW113" s="963"/>
      <c r="DX113" s="963"/>
      <c r="DY113" s="963"/>
      <c r="DZ113" s="964"/>
    </row>
    <row r="114" spans="1:130" s="197" customFormat="1" ht="26.25" customHeight="1">
      <c r="A114" s="954"/>
      <c r="B114" s="955"/>
      <c r="C114" s="950" t="s">
        <v>415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68381</v>
      </c>
      <c r="AB114" s="959"/>
      <c r="AC114" s="959"/>
      <c r="AD114" s="959"/>
      <c r="AE114" s="960"/>
      <c r="AF114" s="961">
        <v>67789</v>
      </c>
      <c r="AG114" s="959"/>
      <c r="AH114" s="959"/>
      <c r="AI114" s="959"/>
      <c r="AJ114" s="960"/>
      <c r="AK114" s="961">
        <v>65568</v>
      </c>
      <c r="AL114" s="959"/>
      <c r="AM114" s="959"/>
      <c r="AN114" s="959"/>
      <c r="AO114" s="960"/>
      <c r="AP114" s="962">
        <v>0.8</v>
      </c>
      <c r="AQ114" s="963"/>
      <c r="AR114" s="963"/>
      <c r="AS114" s="963"/>
      <c r="AT114" s="964"/>
      <c r="AU114" s="899"/>
      <c r="AV114" s="900"/>
      <c r="AW114" s="900"/>
      <c r="AX114" s="900"/>
      <c r="AY114" s="901"/>
      <c r="AZ114" s="949" t="s">
        <v>416</v>
      </c>
      <c r="BA114" s="950"/>
      <c r="BB114" s="950"/>
      <c r="BC114" s="950"/>
      <c r="BD114" s="950"/>
      <c r="BE114" s="950"/>
      <c r="BF114" s="950"/>
      <c r="BG114" s="950"/>
      <c r="BH114" s="950"/>
      <c r="BI114" s="950"/>
      <c r="BJ114" s="950"/>
      <c r="BK114" s="950"/>
      <c r="BL114" s="950"/>
      <c r="BM114" s="950"/>
      <c r="BN114" s="950"/>
      <c r="BO114" s="950"/>
      <c r="BP114" s="951"/>
      <c r="BQ114" s="919">
        <v>1147201</v>
      </c>
      <c r="BR114" s="920"/>
      <c r="BS114" s="920"/>
      <c r="BT114" s="920"/>
      <c r="BU114" s="920"/>
      <c r="BV114" s="920">
        <v>1129608</v>
      </c>
      <c r="BW114" s="920"/>
      <c r="BX114" s="920"/>
      <c r="BY114" s="920"/>
      <c r="BZ114" s="920"/>
      <c r="CA114" s="920">
        <v>1273424</v>
      </c>
      <c r="CB114" s="920"/>
      <c r="CC114" s="920"/>
      <c r="CD114" s="920"/>
      <c r="CE114" s="920"/>
      <c r="CF114" s="914">
        <v>15.7</v>
      </c>
      <c r="CG114" s="915"/>
      <c r="CH114" s="915"/>
      <c r="CI114" s="915"/>
      <c r="CJ114" s="915"/>
      <c r="CK114" s="945"/>
      <c r="CL114" s="946"/>
      <c r="CM114" s="916" t="s">
        <v>417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109</v>
      </c>
      <c r="DH114" s="959"/>
      <c r="DI114" s="959"/>
      <c r="DJ114" s="959"/>
      <c r="DK114" s="960"/>
      <c r="DL114" s="961" t="s">
        <v>109</v>
      </c>
      <c r="DM114" s="959"/>
      <c r="DN114" s="959"/>
      <c r="DO114" s="959"/>
      <c r="DP114" s="960"/>
      <c r="DQ114" s="961" t="s">
        <v>109</v>
      </c>
      <c r="DR114" s="959"/>
      <c r="DS114" s="959"/>
      <c r="DT114" s="959"/>
      <c r="DU114" s="960"/>
      <c r="DV114" s="962" t="s">
        <v>109</v>
      </c>
      <c r="DW114" s="963"/>
      <c r="DX114" s="963"/>
      <c r="DY114" s="963"/>
      <c r="DZ114" s="964"/>
    </row>
    <row r="115" spans="1:130" s="197" customFormat="1" ht="26.25" customHeight="1">
      <c r="A115" s="954"/>
      <c r="B115" s="955"/>
      <c r="C115" s="950" t="s">
        <v>418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3683</v>
      </c>
      <c r="AB115" s="934"/>
      <c r="AC115" s="934"/>
      <c r="AD115" s="934"/>
      <c r="AE115" s="935"/>
      <c r="AF115" s="936">
        <v>1534</v>
      </c>
      <c r="AG115" s="934"/>
      <c r="AH115" s="934"/>
      <c r="AI115" s="934"/>
      <c r="AJ115" s="935"/>
      <c r="AK115" s="936" t="s">
        <v>109</v>
      </c>
      <c r="AL115" s="934"/>
      <c r="AM115" s="934"/>
      <c r="AN115" s="934"/>
      <c r="AO115" s="935"/>
      <c r="AP115" s="937" t="s">
        <v>109</v>
      </c>
      <c r="AQ115" s="938"/>
      <c r="AR115" s="938"/>
      <c r="AS115" s="938"/>
      <c r="AT115" s="939"/>
      <c r="AU115" s="899"/>
      <c r="AV115" s="900"/>
      <c r="AW115" s="900"/>
      <c r="AX115" s="900"/>
      <c r="AY115" s="901"/>
      <c r="AZ115" s="949" t="s">
        <v>419</v>
      </c>
      <c r="BA115" s="950"/>
      <c r="BB115" s="950"/>
      <c r="BC115" s="950"/>
      <c r="BD115" s="950"/>
      <c r="BE115" s="950"/>
      <c r="BF115" s="950"/>
      <c r="BG115" s="950"/>
      <c r="BH115" s="950"/>
      <c r="BI115" s="950"/>
      <c r="BJ115" s="950"/>
      <c r="BK115" s="950"/>
      <c r="BL115" s="950"/>
      <c r="BM115" s="950"/>
      <c r="BN115" s="950"/>
      <c r="BO115" s="950"/>
      <c r="BP115" s="951"/>
      <c r="BQ115" s="919" t="s">
        <v>109</v>
      </c>
      <c r="BR115" s="920"/>
      <c r="BS115" s="920"/>
      <c r="BT115" s="920"/>
      <c r="BU115" s="920"/>
      <c r="BV115" s="920" t="s">
        <v>109</v>
      </c>
      <c r="BW115" s="920"/>
      <c r="BX115" s="920"/>
      <c r="BY115" s="920"/>
      <c r="BZ115" s="920"/>
      <c r="CA115" s="920" t="s">
        <v>109</v>
      </c>
      <c r="CB115" s="920"/>
      <c r="CC115" s="920"/>
      <c r="CD115" s="920"/>
      <c r="CE115" s="920"/>
      <c r="CF115" s="914" t="s">
        <v>109</v>
      </c>
      <c r="CG115" s="915"/>
      <c r="CH115" s="915"/>
      <c r="CI115" s="915"/>
      <c r="CJ115" s="915"/>
      <c r="CK115" s="945"/>
      <c r="CL115" s="946"/>
      <c r="CM115" s="949" t="s">
        <v>420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109</v>
      </c>
      <c r="DH115" s="959"/>
      <c r="DI115" s="959"/>
      <c r="DJ115" s="959"/>
      <c r="DK115" s="960"/>
      <c r="DL115" s="961" t="s">
        <v>109</v>
      </c>
      <c r="DM115" s="959"/>
      <c r="DN115" s="959"/>
      <c r="DO115" s="959"/>
      <c r="DP115" s="960"/>
      <c r="DQ115" s="961" t="s">
        <v>109</v>
      </c>
      <c r="DR115" s="959"/>
      <c r="DS115" s="959"/>
      <c r="DT115" s="959"/>
      <c r="DU115" s="960"/>
      <c r="DV115" s="962" t="s">
        <v>109</v>
      </c>
      <c r="DW115" s="963"/>
      <c r="DX115" s="963"/>
      <c r="DY115" s="963"/>
      <c r="DZ115" s="964"/>
    </row>
    <row r="116" spans="1:130" s="197" customFormat="1" ht="26.25" customHeight="1">
      <c r="A116" s="956"/>
      <c r="B116" s="957"/>
      <c r="C116" s="971" t="s">
        <v>421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109</v>
      </c>
      <c r="AB116" s="959"/>
      <c r="AC116" s="959"/>
      <c r="AD116" s="959"/>
      <c r="AE116" s="960"/>
      <c r="AF116" s="961" t="s">
        <v>109</v>
      </c>
      <c r="AG116" s="959"/>
      <c r="AH116" s="959"/>
      <c r="AI116" s="959"/>
      <c r="AJ116" s="960"/>
      <c r="AK116" s="961" t="s">
        <v>109</v>
      </c>
      <c r="AL116" s="959"/>
      <c r="AM116" s="959"/>
      <c r="AN116" s="959"/>
      <c r="AO116" s="960"/>
      <c r="AP116" s="962" t="s">
        <v>109</v>
      </c>
      <c r="AQ116" s="963"/>
      <c r="AR116" s="963"/>
      <c r="AS116" s="963"/>
      <c r="AT116" s="964"/>
      <c r="AU116" s="899"/>
      <c r="AV116" s="900"/>
      <c r="AW116" s="900"/>
      <c r="AX116" s="900"/>
      <c r="AY116" s="901"/>
      <c r="AZ116" s="949" t="s">
        <v>422</v>
      </c>
      <c r="BA116" s="950"/>
      <c r="BB116" s="950"/>
      <c r="BC116" s="950"/>
      <c r="BD116" s="950"/>
      <c r="BE116" s="950"/>
      <c r="BF116" s="950"/>
      <c r="BG116" s="950"/>
      <c r="BH116" s="950"/>
      <c r="BI116" s="950"/>
      <c r="BJ116" s="950"/>
      <c r="BK116" s="950"/>
      <c r="BL116" s="950"/>
      <c r="BM116" s="950"/>
      <c r="BN116" s="950"/>
      <c r="BO116" s="950"/>
      <c r="BP116" s="951"/>
      <c r="BQ116" s="919" t="s">
        <v>109</v>
      </c>
      <c r="BR116" s="920"/>
      <c r="BS116" s="920"/>
      <c r="BT116" s="920"/>
      <c r="BU116" s="920"/>
      <c r="BV116" s="920" t="s">
        <v>109</v>
      </c>
      <c r="BW116" s="920"/>
      <c r="BX116" s="920"/>
      <c r="BY116" s="920"/>
      <c r="BZ116" s="920"/>
      <c r="CA116" s="920" t="s">
        <v>109</v>
      </c>
      <c r="CB116" s="920"/>
      <c r="CC116" s="920"/>
      <c r="CD116" s="920"/>
      <c r="CE116" s="920"/>
      <c r="CF116" s="914" t="s">
        <v>109</v>
      </c>
      <c r="CG116" s="915"/>
      <c r="CH116" s="915"/>
      <c r="CI116" s="915"/>
      <c r="CJ116" s="915"/>
      <c r="CK116" s="945"/>
      <c r="CL116" s="946"/>
      <c r="CM116" s="916" t="s">
        <v>423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109</v>
      </c>
      <c r="DH116" s="959"/>
      <c r="DI116" s="959"/>
      <c r="DJ116" s="959"/>
      <c r="DK116" s="960"/>
      <c r="DL116" s="961" t="s">
        <v>109</v>
      </c>
      <c r="DM116" s="959"/>
      <c r="DN116" s="959"/>
      <c r="DO116" s="959"/>
      <c r="DP116" s="960"/>
      <c r="DQ116" s="961" t="s">
        <v>109</v>
      </c>
      <c r="DR116" s="959"/>
      <c r="DS116" s="959"/>
      <c r="DT116" s="959"/>
      <c r="DU116" s="960"/>
      <c r="DV116" s="962" t="s">
        <v>109</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424</v>
      </c>
      <c r="Z117" s="884"/>
      <c r="AA117" s="996">
        <v>1430592</v>
      </c>
      <c r="AB117" s="966"/>
      <c r="AC117" s="966"/>
      <c r="AD117" s="966"/>
      <c r="AE117" s="967"/>
      <c r="AF117" s="965">
        <v>1519925</v>
      </c>
      <c r="AG117" s="966"/>
      <c r="AH117" s="966"/>
      <c r="AI117" s="966"/>
      <c r="AJ117" s="967"/>
      <c r="AK117" s="965">
        <v>1619251</v>
      </c>
      <c r="AL117" s="966"/>
      <c r="AM117" s="966"/>
      <c r="AN117" s="966"/>
      <c r="AO117" s="967"/>
      <c r="AP117" s="968"/>
      <c r="AQ117" s="969"/>
      <c r="AR117" s="969"/>
      <c r="AS117" s="969"/>
      <c r="AT117" s="970"/>
      <c r="AU117" s="899"/>
      <c r="AV117" s="900"/>
      <c r="AW117" s="900"/>
      <c r="AX117" s="900"/>
      <c r="AY117" s="901"/>
      <c r="AZ117" s="995" t="s">
        <v>425</v>
      </c>
      <c r="BA117" s="971"/>
      <c r="BB117" s="971"/>
      <c r="BC117" s="971"/>
      <c r="BD117" s="971"/>
      <c r="BE117" s="971"/>
      <c r="BF117" s="971"/>
      <c r="BG117" s="971"/>
      <c r="BH117" s="971"/>
      <c r="BI117" s="971"/>
      <c r="BJ117" s="971"/>
      <c r="BK117" s="971"/>
      <c r="BL117" s="971"/>
      <c r="BM117" s="971"/>
      <c r="BN117" s="971"/>
      <c r="BO117" s="971"/>
      <c r="BP117" s="972"/>
      <c r="BQ117" s="985" t="s">
        <v>426</v>
      </c>
      <c r="BR117" s="986"/>
      <c r="BS117" s="986"/>
      <c r="BT117" s="986"/>
      <c r="BU117" s="986"/>
      <c r="BV117" s="986" t="s">
        <v>426</v>
      </c>
      <c r="BW117" s="986"/>
      <c r="BX117" s="986"/>
      <c r="BY117" s="986"/>
      <c r="BZ117" s="986"/>
      <c r="CA117" s="986" t="s">
        <v>426</v>
      </c>
      <c r="CB117" s="986"/>
      <c r="CC117" s="986"/>
      <c r="CD117" s="986"/>
      <c r="CE117" s="986"/>
      <c r="CF117" s="914" t="s">
        <v>426</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426</v>
      </c>
      <c r="DH117" s="959"/>
      <c r="DI117" s="959"/>
      <c r="DJ117" s="959"/>
      <c r="DK117" s="960"/>
      <c r="DL117" s="961" t="s">
        <v>426</v>
      </c>
      <c r="DM117" s="959"/>
      <c r="DN117" s="959"/>
      <c r="DO117" s="959"/>
      <c r="DP117" s="960"/>
      <c r="DQ117" s="961" t="s">
        <v>426</v>
      </c>
      <c r="DR117" s="959"/>
      <c r="DS117" s="959"/>
      <c r="DT117" s="959"/>
      <c r="DU117" s="960"/>
      <c r="DV117" s="962" t="s">
        <v>426</v>
      </c>
      <c r="DW117" s="963"/>
      <c r="DX117" s="963"/>
      <c r="DY117" s="963"/>
      <c r="DZ117" s="964"/>
    </row>
    <row r="118" spans="1:130" s="197" customFormat="1" ht="26.25" customHeight="1">
      <c r="A118" s="904" t="s">
        <v>400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398</v>
      </c>
      <c r="AB118" s="883"/>
      <c r="AC118" s="883"/>
      <c r="AD118" s="883"/>
      <c r="AE118" s="884"/>
      <c r="AF118" s="882" t="s">
        <v>285</v>
      </c>
      <c r="AG118" s="883"/>
      <c r="AH118" s="883"/>
      <c r="AI118" s="883"/>
      <c r="AJ118" s="884"/>
      <c r="AK118" s="882" t="s">
        <v>284</v>
      </c>
      <c r="AL118" s="883"/>
      <c r="AM118" s="883"/>
      <c r="AN118" s="883"/>
      <c r="AO118" s="884"/>
      <c r="AP118" s="990" t="s">
        <v>399</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428</v>
      </c>
      <c r="BP118" s="994"/>
      <c r="BQ118" s="985">
        <v>19342244</v>
      </c>
      <c r="BR118" s="986"/>
      <c r="BS118" s="986"/>
      <c r="BT118" s="986"/>
      <c r="BU118" s="986"/>
      <c r="BV118" s="986">
        <v>21012858</v>
      </c>
      <c r="BW118" s="986"/>
      <c r="BX118" s="986"/>
      <c r="BY118" s="986"/>
      <c r="BZ118" s="986"/>
      <c r="CA118" s="986">
        <v>22274648</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109</v>
      </c>
      <c r="DH118" s="959"/>
      <c r="DI118" s="959"/>
      <c r="DJ118" s="959"/>
      <c r="DK118" s="960"/>
      <c r="DL118" s="961" t="s">
        <v>109</v>
      </c>
      <c r="DM118" s="959"/>
      <c r="DN118" s="959"/>
      <c r="DO118" s="959"/>
      <c r="DP118" s="960"/>
      <c r="DQ118" s="961" t="s">
        <v>109</v>
      </c>
      <c r="DR118" s="959"/>
      <c r="DS118" s="959"/>
      <c r="DT118" s="959"/>
      <c r="DU118" s="960"/>
      <c r="DV118" s="962" t="s">
        <v>109</v>
      </c>
      <c r="DW118" s="963"/>
      <c r="DX118" s="963"/>
      <c r="DY118" s="963"/>
      <c r="DZ118" s="964"/>
    </row>
    <row r="119" spans="1:130" s="197" customFormat="1" ht="26.25" customHeight="1">
      <c r="A119" s="974" t="s">
        <v>403</v>
      </c>
      <c r="B119" s="944"/>
      <c r="C119" s="923" t="s">
        <v>404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109</v>
      </c>
      <c r="AB119" s="890"/>
      <c r="AC119" s="890"/>
      <c r="AD119" s="890"/>
      <c r="AE119" s="891"/>
      <c r="AF119" s="892" t="s">
        <v>109</v>
      </c>
      <c r="AG119" s="890"/>
      <c r="AH119" s="890"/>
      <c r="AI119" s="890"/>
      <c r="AJ119" s="891"/>
      <c r="AK119" s="892" t="s">
        <v>109</v>
      </c>
      <c r="AL119" s="890"/>
      <c r="AM119" s="890"/>
      <c r="AN119" s="890"/>
      <c r="AO119" s="891"/>
      <c r="AP119" s="893" t="s">
        <v>109</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1364870</v>
      </c>
      <c r="BR119" s="927"/>
      <c r="BS119" s="927"/>
      <c r="BT119" s="927"/>
      <c r="BU119" s="927"/>
      <c r="BV119" s="927">
        <v>1795819</v>
      </c>
      <c r="BW119" s="927"/>
      <c r="BX119" s="927"/>
      <c r="BY119" s="927"/>
      <c r="BZ119" s="927"/>
      <c r="CA119" s="927">
        <v>2347481</v>
      </c>
      <c r="CB119" s="927"/>
      <c r="CC119" s="927"/>
      <c r="CD119" s="927"/>
      <c r="CE119" s="927"/>
      <c r="CF119" s="941">
        <v>29</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1534</v>
      </c>
      <c r="DH119" s="998"/>
      <c r="DI119" s="998"/>
      <c r="DJ119" s="998"/>
      <c r="DK119" s="999"/>
      <c r="DL119" s="1000" t="s">
        <v>109</v>
      </c>
      <c r="DM119" s="998"/>
      <c r="DN119" s="998"/>
      <c r="DO119" s="998"/>
      <c r="DP119" s="999"/>
      <c r="DQ119" s="1000" t="s">
        <v>109</v>
      </c>
      <c r="DR119" s="998"/>
      <c r="DS119" s="998"/>
      <c r="DT119" s="998"/>
      <c r="DU119" s="999"/>
      <c r="DV119" s="1001" t="s">
        <v>109</v>
      </c>
      <c r="DW119" s="1002"/>
      <c r="DX119" s="1002"/>
      <c r="DY119" s="1002"/>
      <c r="DZ119" s="1003"/>
    </row>
    <row r="120" spans="1:130" s="197" customFormat="1" ht="26.25" customHeight="1">
      <c r="A120" s="975"/>
      <c r="B120" s="946"/>
      <c r="C120" s="916" t="s">
        <v>407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109</v>
      </c>
      <c r="AB120" s="959"/>
      <c r="AC120" s="959"/>
      <c r="AD120" s="959"/>
      <c r="AE120" s="960"/>
      <c r="AF120" s="961" t="s">
        <v>109</v>
      </c>
      <c r="AG120" s="959"/>
      <c r="AH120" s="959"/>
      <c r="AI120" s="959"/>
      <c r="AJ120" s="960"/>
      <c r="AK120" s="961" t="s">
        <v>109</v>
      </c>
      <c r="AL120" s="959"/>
      <c r="AM120" s="959"/>
      <c r="AN120" s="959"/>
      <c r="AO120" s="960"/>
      <c r="AP120" s="962" t="s">
        <v>109</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v>2118881</v>
      </c>
      <c r="BR120" s="920"/>
      <c r="BS120" s="920"/>
      <c r="BT120" s="920"/>
      <c r="BU120" s="920"/>
      <c r="BV120" s="920">
        <v>2147928</v>
      </c>
      <c r="BW120" s="920"/>
      <c r="BX120" s="920"/>
      <c r="BY120" s="920"/>
      <c r="BZ120" s="920"/>
      <c r="CA120" s="920">
        <v>2061586</v>
      </c>
      <c r="CB120" s="920"/>
      <c r="CC120" s="920"/>
      <c r="CD120" s="920"/>
      <c r="CE120" s="920"/>
      <c r="CF120" s="914">
        <v>25.5</v>
      </c>
      <c r="CG120" s="915"/>
      <c r="CH120" s="915"/>
      <c r="CI120" s="915"/>
      <c r="CJ120" s="915"/>
      <c r="CK120" s="1013" t="s">
        <v>434</v>
      </c>
      <c r="CL120" s="1014"/>
      <c r="CM120" s="1014"/>
      <c r="CN120" s="1014"/>
      <c r="CO120" s="1015"/>
      <c r="CP120" s="1021" t="s">
        <v>382</v>
      </c>
      <c r="CQ120" s="1022"/>
      <c r="CR120" s="1022"/>
      <c r="CS120" s="1022"/>
      <c r="CT120" s="1022"/>
      <c r="CU120" s="1022"/>
      <c r="CV120" s="1022"/>
      <c r="CW120" s="1022"/>
      <c r="CX120" s="1022"/>
      <c r="CY120" s="1022"/>
      <c r="CZ120" s="1022"/>
      <c r="DA120" s="1022"/>
      <c r="DB120" s="1022"/>
      <c r="DC120" s="1022"/>
      <c r="DD120" s="1022"/>
      <c r="DE120" s="1022"/>
      <c r="DF120" s="1023"/>
      <c r="DG120" s="926">
        <v>2516812</v>
      </c>
      <c r="DH120" s="927"/>
      <c r="DI120" s="927"/>
      <c r="DJ120" s="927"/>
      <c r="DK120" s="927"/>
      <c r="DL120" s="927">
        <v>2507379</v>
      </c>
      <c r="DM120" s="927"/>
      <c r="DN120" s="927"/>
      <c r="DO120" s="927"/>
      <c r="DP120" s="927"/>
      <c r="DQ120" s="927">
        <v>2396589</v>
      </c>
      <c r="DR120" s="927"/>
      <c r="DS120" s="927"/>
      <c r="DT120" s="927"/>
      <c r="DU120" s="927"/>
      <c r="DV120" s="928">
        <v>29.6</v>
      </c>
      <c r="DW120" s="928"/>
      <c r="DX120" s="928"/>
      <c r="DY120" s="928"/>
      <c r="DZ120" s="929"/>
    </row>
    <row r="121" spans="1:130" s="197" customFormat="1" ht="26.25" customHeight="1">
      <c r="A121" s="975"/>
      <c r="B121" s="946"/>
      <c r="C121" s="1010" t="s">
        <v>435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109</v>
      </c>
      <c r="AB121" s="959"/>
      <c r="AC121" s="959"/>
      <c r="AD121" s="959"/>
      <c r="AE121" s="960"/>
      <c r="AF121" s="961" t="s">
        <v>109</v>
      </c>
      <c r="AG121" s="959"/>
      <c r="AH121" s="959"/>
      <c r="AI121" s="959"/>
      <c r="AJ121" s="960"/>
      <c r="AK121" s="961" t="s">
        <v>109</v>
      </c>
      <c r="AL121" s="959"/>
      <c r="AM121" s="959"/>
      <c r="AN121" s="959"/>
      <c r="AO121" s="960"/>
      <c r="AP121" s="962" t="s">
        <v>109</v>
      </c>
      <c r="AQ121" s="963"/>
      <c r="AR121" s="963"/>
      <c r="AS121" s="963"/>
      <c r="AT121" s="964"/>
      <c r="AU121" s="980"/>
      <c r="AV121" s="981"/>
      <c r="AW121" s="981"/>
      <c r="AX121" s="981"/>
      <c r="AY121" s="982"/>
      <c r="AZ121" s="995" t="s">
        <v>436</v>
      </c>
      <c r="BA121" s="971"/>
      <c r="BB121" s="971"/>
      <c r="BC121" s="971"/>
      <c r="BD121" s="971"/>
      <c r="BE121" s="971"/>
      <c r="BF121" s="971"/>
      <c r="BG121" s="971"/>
      <c r="BH121" s="971"/>
      <c r="BI121" s="971"/>
      <c r="BJ121" s="971"/>
      <c r="BK121" s="971"/>
      <c r="BL121" s="971"/>
      <c r="BM121" s="971"/>
      <c r="BN121" s="971"/>
      <c r="BO121" s="971"/>
      <c r="BP121" s="972"/>
      <c r="BQ121" s="985">
        <v>11957978</v>
      </c>
      <c r="BR121" s="986"/>
      <c r="BS121" s="986"/>
      <c r="BT121" s="986"/>
      <c r="BU121" s="986"/>
      <c r="BV121" s="986">
        <v>12334399</v>
      </c>
      <c r="BW121" s="986"/>
      <c r="BX121" s="986"/>
      <c r="BY121" s="986"/>
      <c r="BZ121" s="986"/>
      <c r="CA121" s="986">
        <v>12830976</v>
      </c>
      <c r="CB121" s="986"/>
      <c r="CC121" s="986"/>
      <c r="CD121" s="986"/>
      <c r="CE121" s="986"/>
      <c r="CF121" s="1024">
        <v>158.5</v>
      </c>
      <c r="CG121" s="1025"/>
      <c r="CH121" s="1025"/>
      <c r="CI121" s="1025"/>
      <c r="CJ121" s="1025"/>
      <c r="CK121" s="1016"/>
      <c r="CL121" s="1017"/>
      <c r="CM121" s="1017"/>
      <c r="CN121" s="1017"/>
      <c r="CO121" s="1018"/>
      <c r="CP121" s="1007" t="s">
        <v>380</v>
      </c>
      <c r="CQ121" s="1008"/>
      <c r="CR121" s="1008"/>
      <c r="CS121" s="1008"/>
      <c r="CT121" s="1008"/>
      <c r="CU121" s="1008"/>
      <c r="CV121" s="1008"/>
      <c r="CW121" s="1008"/>
      <c r="CX121" s="1008"/>
      <c r="CY121" s="1008"/>
      <c r="CZ121" s="1008"/>
      <c r="DA121" s="1008"/>
      <c r="DB121" s="1008"/>
      <c r="DC121" s="1008"/>
      <c r="DD121" s="1008"/>
      <c r="DE121" s="1008"/>
      <c r="DF121" s="1009"/>
      <c r="DG121" s="919">
        <v>203195</v>
      </c>
      <c r="DH121" s="920"/>
      <c r="DI121" s="920"/>
      <c r="DJ121" s="920"/>
      <c r="DK121" s="920"/>
      <c r="DL121" s="920">
        <v>191504</v>
      </c>
      <c r="DM121" s="920"/>
      <c r="DN121" s="920"/>
      <c r="DO121" s="920"/>
      <c r="DP121" s="920"/>
      <c r="DQ121" s="920">
        <v>179430</v>
      </c>
      <c r="DR121" s="920"/>
      <c r="DS121" s="920"/>
      <c r="DT121" s="920"/>
      <c r="DU121" s="920"/>
      <c r="DV121" s="921">
        <v>2.2000000000000002</v>
      </c>
      <c r="DW121" s="921"/>
      <c r="DX121" s="921"/>
      <c r="DY121" s="921"/>
      <c r="DZ121" s="922"/>
    </row>
    <row r="122" spans="1:130" s="197" customFormat="1" ht="26.25" customHeight="1">
      <c r="A122" s="975"/>
      <c r="B122" s="946"/>
      <c r="C122" s="916" t="s">
        <v>417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437</v>
      </c>
      <c r="BP122" s="994"/>
      <c r="BQ122" s="1034">
        <v>15441729</v>
      </c>
      <c r="BR122" s="1035"/>
      <c r="BS122" s="1035"/>
      <c r="BT122" s="1035"/>
      <c r="BU122" s="1035"/>
      <c r="BV122" s="1035">
        <v>16278146</v>
      </c>
      <c r="BW122" s="1035"/>
      <c r="BX122" s="1035"/>
      <c r="BY122" s="1035"/>
      <c r="BZ122" s="1035"/>
      <c r="CA122" s="1035">
        <v>17240043</v>
      </c>
      <c r="CB122" s="1035"/>
      <c r="CC122" s="1035"/>
      <c r="CD122" s="1035"/>
      <c r="CE122" s="1035"/>
      <c r="CF122" s="987"/>
      <c r="CG122" s="988"/>
      <c r="CH122" s="988"/>
      <c r="CI122" s="988"/>
      <c r="CJ122" s="989"/>
      <c r="CK122" s="1016"/>
      <c r="CL122" s="1017"/>
      <c r="CM122" s="1017"/>
      <c r="CN122" s="1017"/>
      <c r="CO122" s="1018"/>
      <c r="CP122" s="1007" t="s">
        <v>378</v>
      </c>
      <c r="CQ122" s="1008"/>
      <c r="CR122" s="1008"/>
      <c r="CS122" s="1008"/>
      <c r="CT122" s="1008"/>
      <c r="CU122" s="1008"/>
      <c r="CV122" s="1008"/>
      <c r="CW122" s="1008"/>
      <c r="CX122" s="1008"/>
      <c r="CY122" s="1008"/>
      <c r="CZ122" s="1008"/>
      <c r="DA122" s="1008"/>
      <c r="DB122" s="1008"/>
      <c r="DC122" s="1008"/>
      <c r="DD122" s="1008"/>
      <c r="DE122" s="1008"/>
      <c r="DF122" s="1009"/>
      <c r="DG122" s="919" t="s">
        <v>109</v>
      </c>
      <c r="DH122" s="920"/>
      <c r="DI122" s="920"/>
      <c r="DJ122" s="920"/>
      <c r="DK122" s="920"/>
      <c r="DL122" s="920" t="s">
        <v>109</v>
      </c>
      <c r="DM122" s="920"/>
      <c r="DN122" s="920"/>
      <c r="DO122" s="920"/>
      <c r="DP122" s="920"/>
      <c r="DQ122" s="920" t="s">
        <v>109</v>
      </c>
      <c r="DR122" s="920"/>
      <c r="DS122" s="920"/>
      <c r="DT122" s="920"/>
      <c r="DU122" s="920"/>
      <c r="DV122" s="921" t="s">
        <v>109</v>
      </c>
      <c r="DW122" s="921"/>
      <c r="DX122" s="921"/>
      <c r="DY122" s="921"/>
      <c r="DZ122" s="922"/>
    </row>
    <row r="123" spans="1:130" s="197" customFormat="1" ht="26.25" customHeight="1" thickBot="1">
      <c r="A123" s="975"/>
      <c r="B123" s="946"/>
      <c r="C123" s="916" t="s">
        <v>423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109</v>
      </c>
      <c r="AB123" s="959"/>
      <c r="AC123" s="959"/>
      <c r="AD123" s="959"/>
      <c r="AE123" s="960"/>
      <c r="AF123" s="961" t="s">
        <v>109</v>
      </c>
      <c r="AG123" s="959"/>
      <c r="AH123" s="959"/>
      <c r="AI123" s="959"/>
      <c r="AJ123" s="960"/>
      <c r="AK123" s="961" t="s">
        <v>109</v>
      </c>
      <c r="AL123" s="959"/>
      <c r="AM123" s="959"/>
      <c r="AN123" s="959"/>
      <c r="AO123" s="960"/>
      <c r="AP123" s="962" t="s">
        <v>109</v>
      </c>
      <c r="AQ123" s="963"/>
      <c r="AR123" s="963"/>
      <c r="AS123" s="963"/>
      <c r="AT123" s="964"/>
      <c r="AU123" s="1031" t="s">
        <v>438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49</v>
      </c>
      <c r="BR123" s="1027"/>
      <c r="BS123" s="1027"/>
      <c r="BT123" s="1027"/>
      <c r="BU123" s="1027"/>
      <c r="BV123" s="1027">
        <v>60.2</v>
      </c>
      <c r="BW123" s="1027"/>
      <c r="BX123" s="1027"/>
      <c r="BY123" s="1027"/>
      <c r="BZ123" s="1027"/>
      <c r="CA123" s="1027">
        <v>62.1</v>
      </c>
      <c r="CB123" s="1027"/>
      <c r="CC123" s="1027"/>
      <c r="CD123" s="1027"/>
      <c r="CE123" s="1027"/>
      <c r="CF123" s="1028"/>
      <c r="CG123" s="1029"/>
      <c r="CH123" s="1029"/>
      <c r="CI123" s="1029"/>
      <c r="CJ123" s="1030"/>
      <c r="CK123" s="1016"/>
      <c r="CL123" s="1017"/>
      <c r="CM123" s="1017"/>
      <c r="CN123" s="1017"/>
      <c r="CO123" s="1018"/>
      <c r="CP123" s="1007" t="s">
        <v>379</v>
      </c>
      <c r="CQ123" s="1008"/>
      <c r="CR123" s="1008"/>
      <c r="CS123" s="1008"/>
      <c r="CT123" s="1008"/>
      <c r="CU123" s="1008"/>
      <c r="CV123" s="1008"/>
      <c r="CW123" s="1008"/>
      <c r="CX123" s="1008"/>
      <c r="CY123" s="1008"/>
      <c r="CZ123" s="1008"/>
      <c r="DA123" s="1008"/>
      <c r="DB123" s="1008"/>
      <c r="DC123" s="1008"/>
      <c r="DD123" s="1008"/>
      <c r="DE123" s="1008"/>
      <c r="DF123" s="1009"/>
      <c r="DG123" s="958" t="s">
        <v>109</v>
      </c>
      <c r="DH123" s="959"/>
      <c r="DI123" s="959"/>
      <c r="DJ123" s="959"/>
      <c r="DK123" s="960"/>
      <c r="DL123" s="961" t="s">
        <v>109</v>
      </c>
      <c r="DM123" s="959"/>
      <c r="DN123" s="959"/>
      <c r="DO123" s="959"/>
      <c r="DP123" s="960"/>
      <c r="DQ123" s="961" t="s">
        <v>109</v>
      </c>
      <c r="DR123" s="959"/>
      <c r="DS123" s="959"/>
      <c r="DT123" s="959"/>
      <c r="DU123" s="960"/>
      <c r="DV123" s="962" t="s">
        <v>109</v>
      </c>
      <c r="DW123" s="963"/>
      <c r="DX123" s="963"/>
      <c r="DY123" s="963"/>
      <c r="DZ123" s="964"/>
    </row>
    <row r="124" spans="1:130" s="197" customFormat="1" ht="26.25" customHeight="1">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109</v>
      </c>
      <c r="AB124" s="959"/>
      <c r="AC124" s="959"/>
      <c r="AD124" s="959"/>
      <c r="AE124" s="960"/>
      <c r="AF124" s="961" t="s">
        <v>109</v>
      </c>
      <c r="AG124" s="959"/>
      <c r="AH124" s="959"/>
      <c r="AI124" s="959"/>
      <c r="AJ124" s="960"/>
      <c r="AK124" s="961" t="s">
        <v>109</v>
      </c>
      <c r="AL124" s="959"/>
      <c r="AM124" s="959"/>
      <c r="AN124" s="959"/>
      <c r="AO124" s="960"/>
      <c r="AP124" s="962" t="s">
        <v>109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439</v>
      </c>
      <c r="CQ124" s="1008"/>
      <c r="CR124" s="1008"/>
      <c r="CS124" s="1008"/>
      <c r="CT124" s="1008"/>
      <c r="CU124" s="1008"/>
      <c r="CV124" s="1008"/>
      <c r="CW124" s="1008"/>
      <c r="CX124" s="1008"/>
      <c r="CY124" s="1008"/>
      <c r="CZ124" s="1008"/>
      <c r="DA124" s="1008"/>
      <c r="DB124" s="1008"/>
      <c r="DC124" s="1008"/>
      <c r="DD124" s="1008"/>
      <c r="DE124" s="1008"/>
      <c r="DF124" s="1009"/>
      <c r="DG124" s="997" t="s">
        <v>109</v>
      </c>
      <c r="DH124" s="998"/>
      <c r="DI124" s="998"/>
      <c r="DJ124" s="998"/>
      <c r="DK124" s="999"/>
      <c r="DL124" s="1000" t="s">
        <v>109</v>
      </c>
      <c r="DM124" s="998"/>
      <c r="DN124" s="998"/>
      <c r="DO124" s="998"/>
      <c r="DP124" s="999"/>
      <c r="DQ124" s="1000" t="s">
        <v>109</v>
      </c>
      <c r="DR124" s="998"/>
      <c r="DS124" s="998"/>
      <c r="DT124" s="998"/>
      <c r="DU124" s="999"/>
      <c r="DV124" s="1001" t="s">
        <v>109</v>
      </c>
      <c r="DW124" s="1002"/>
      <c r="DX124" s="1002"/>
      <c r="DY124" s="1002"/>
      <c r="DZ124" s="1003"/>
    </row>
    <row r="125" spans="1:130" s="197" customFormat="1" ht="26.25" customHeight="1" thickBot="1">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109</v>
      </c>
      <c r="AB125" s="959"/>
      <c r="AC125" s="959"/>
      <c r="AD125" s="959"/>
      <c r="AE125" s="960"/>
      <c r="AF125" s="961" t="s">
        <v>109</v>
      </c>
      <c r="AG125" s="959"/>
      <c r="AH125" s="959"/>
      <c r="AI125" s="959"/>
      <c r="AJ125" s="960"/>
      <c r="AK125" s="961" t="s">
        <v>109</v>
      </c>
      <c r="AL125" s="959"/>
      <c r="AM125" s="959"/>
      <c r="AN125" s="959"/>
      <c r="AO125" s="960"/>
      <c r="AP125" s="962" t="s">
        <v>109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440</v>
      </c>
      <c r="CL125" s="1014"/>
      <c r="CM125" s="1014"/>
      <c r="CN125" s="1014"/>
      <c r="CO125" s="1015"/>
      <c r="CP125" s="940" t="s">
        <v>441</v>
      </c>
      <c r="CQ125" s="887"/>
      <c r="CR125" s="887"/>
      <c r="CS125" s="887"/>
      <c r="CT125" s="887"/>
      <c r="CU125" s="887"/>
      <c r="CV125" s="887"/>
      <c r="CW125" s="887"/>
      <c r="CX125" s="887"/>
      <c r="CY125" s="887"/>
      <c r="CZ125" s="887"/>
      <c r="DA125" s="887"/>
      <c r="DB125" s="887"/>
      <c r="DC125" s="887"/>
      <c r="DD125" s="887"/>
      <c r="DE125" s="887"/>
      <c r="DF125" s="888"/>
      <c r="DG125" s="926" t="s">
        <v>109</v>
      </c>
      <c r="DH125" s="927"/>
      <c r="DI125" s="927"/>
      <c r="DJ125" s="927"/>
      <c r="DK125" s="927"/>
      <c r="DL125" s="927" t="s">
        <v>109</v>
      </c>
      <c r="DM125" s="927"/>
      <c r="DN125" s="927"/>
      <c r="DO125" s="927"/>
      <c r="DP125" s="927"/>
      <c r="DQ125" s="927" t="s">
        <v>109</v>
      </c>
      <c r="DR125" s="927"/>
      <c r="DS125" s="927"/>
      <c r="DT125" s="927"/>
      <c r="DU125" s="927"/>
      <c r="DV125" s="928" t="s">
        <v>109</v>
      </c>
      <c r="DW125" s="928"/>
      <c r="DX125" s="928"/>
      <c r="DY125" s="928"/>
      <c r="DZ125" s="929"/>
    </row>
    <row r="126" spans="1:130" s="197" customFormat="1" ht="26.25" customHeight="1">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3683</v>
      </c>
      <c r="AB126" s="959"/>
      <c r="AC126" s="959"/>
      <c r="AD126" s="959"/>
      <c r="AE126" s="960"/>
      <c r="AF126" s="961">
        <v>1534</v>
      </c>
      <c r="AG126" s="959"/>
      <c r="AH126" s="959"/>
      <c r="AI126" s="959"/>
      <c r="AJ126" s="960"/>
      <c r="AK126" s="961" t="s">
        <v>109</v>
      </c>
      <c r="AL126" s="959"/>
      <c r="AM126" s="959"/>
      <c r="AN126" s="959"/>
      <c r="AO126" s="960"/>
      <c r="AP126" s="962" t="s">
        <v>109</v>
      </c>
      <c r="AQ126" s="963"/>
      <c r="AR126" s="963"/>
      <c r="AS126" s="963"/>
      <c r="AT126" s="964"/>
      <c r="AU126" s="233"/>
      <c r="AV126" s="233"/>
      <c r="AW126" s="233"/>
      <c r="AX126" s="1036" t="s">
        <v>442</v>
      </c>
      <c r="AY126" s="1037"/>
      <c r="AZ126" s="1037"/>
      <c r="BA126" s="1037"/>
      <c r="BB126" s="1037"/>
      <c r="BC126" s="1037"/>
      <c r="BD126" s="1037"/>
      <c r="BE126" s="1038"/>
      <c r="BF126" s="1052" t="s">
        <v>443</v>
      </c>
      <c r="BG126" s="1037"/>
      <c r="BH126" s="1037"/>
      <c r="BI126" s="1037"/>
      <c r="BJ126" s="1037"/>
      <c r="BK126" s="1037"/>
      <c r="BL126" s="1038"/>
      <c r="BM126" s="1052" t="s">
        <v>444</v>
      </c>
      <c r="BN126" s="1037"/>
      <c r="BO126" s="1037"/>
      <c r="BP126" s="1037"/>
      <c r="BQ126" s="1037"/>
      <c r="BR126" s="1037"/>
      <c r="BS126" s="1038"/>
      <c r="BT126" s="1052" t="s">
        <v>445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446</v>
      </c>
      <c r="CQ126" s="950"/>
      <c r="CR126" s="950"/>
      <c r="CS126" s="950"/>
      <c r="CT126" s="950"/>
      <c r="CU126" s="950"/>
      <c r="CV126" s="950"/>
      <c r="CW126" s="950"/>
      <c r="CX126" s="950"/>
      <c r="CY126" s="950"/>
      <c r="CZ126" s="950"/>
      <c r="DA126" s="950"/>
      <c r="DB126" s="950"/>
      <c r="DC126" s="950"/>
      <c r="DD126" s="950"/>
      <c r="DE126" s="950"/>
      <c r="DF126" s="951"/>
      <c r="DG126" s="919" t="s">
        <v>109</v>
      </c>
      <c r="DH126" s="920"/>
      <c r="DI126" s="920"/>
      <c r="DJ126" s="920"/>
      <c r="DK126" s="920"/>
      <c r="DL126" s="920" t="s">
        <v>109</v>
      </c>
      <c r="DM126" s="920"/>
      <c r="DN126" s="920"/>
      <c r="DO126" s="920"/>
      <c r="DP126" s="920"/>
      <c r="DQ126" s="920" t="s">
        <v>109</v>
      </c>
      <c r="DR126" s="920"/>
      <c r="DS126" s="920"/>
      <c r="DT126" s="920"/>
      <c r="DU126" s="920"/>
      <c r="DV126" s="921" t="s">
        <v>109</v>
      </c>
      <c r="DW126" s="921"/>
      <c r="DX126" s="921"/>
      <c r="DY126" s="921"/>
      <c r="DZ126" s="922"/>
    </row>
    <row r="127" spans="1:130" s="197" customFormat="1" ht="26.25" customHeight="1" thickBot="1">
      <c r="A127" s="976"/>
      <c r="B127" s="948"/>
      <c r="C127" s="1004" t="s">
        <v>447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109</v>
      </c>
      <c r="AB127" s="959"/>
      <c r="AC127" s="959"/>
      <c r="AD127" s="959"/>
      <c r="AE127" s="960"/>
      <c r="AF127" s="961" t="s">
        <v>109</v>
      </c>
      <c r="AG127" s="959"/>
      <c r="AH127" s="959"/>
      <c r="AI127" s="959"/>
      <c r="AJ127" s="960"/>
      <c r="AK127" s="961" t="s">
        <v>109</v>
      </c>
      <c r="AL127" s="959"/>
      <c r="AM127" s="959"/>
      <c r="AN127" s="959"/>
      <c r="AO127" s="960"/>
      <c r="AP127" s="962" t="s">
        <v>109</v>
      </c>
      <c r="AQ127" s="963"/>
      <c r="AR127" s="963"/>
      <c r="AS127" s="963"/>
      <c r="AT127" s="964"/>
      <c r="AU127" s="233"/>
      <c r="AV127" s="233"/>
      <c r="AW127" s="233"/>
      <c r="AX127" s="886" t="s">
        <v>448</v>
      </c>
      <c r="AY127" s="887"/>
      <c r="AZ127" s="887"/>
      <c r="BA127" s="887"/>
      <c r="BB127" s="887"/>
      <c r="BC127" s="887"/>
      <c r="BD127" s="887"/>
      <c r="BE127" s="888"/>
      <c r="BF127" s="1041" t="s">
        <v>109</v>
      </c>
      <c r="BG127" s="1042"/>
      <c r="BH127" s="1042"/>
      <c r="BI127" s="1042"/>
      <c r="BJ127" s="1042"/>
      <c r="BK127" s="1042"/>
      <c r="BL127" s="1051"/>
      <c r="BM127" s="1041">
        <v>13.5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449</v>
      </c>
      <c r="CQ127" s="1045"/>
      <c r="CR127" s="1045"/>
      <c r="CS127" s="1045"/>
      <c r="CT127" s="1045"/>
      <c r="CU127" s="1045"/>
      <c r="CV127" s="1045"/>
      <c r="CW127" s="1045"/>
      <c r="CX127" s="1045"/>
      <c r="CY127" s="1045"/>
      <c r="CZ127" s="1045"/>
      <c r="DA127" s="1045"/>
      <c r="DB127" s="1045"/>
      <c r="DC127" s="1045"/>
      <c r="DD127" s="1045"/>
      <c r="DE127" s="1045"/>
      <c r="DF127" s="1046"/>
      <c r="DG127" s="1047" t="s">
        <v>109</v>
      </c>
      <c r="DH127" s="1048"/>
      <c r="DI127" s="1048"/>
      <c r="DJ127" s="1048"/>
      <c r="DK127" s="1048"/>
      <c r="DL127" s="1048" t="s">
        <v>109</v>
      </c>
      <c r="DM127" s="1048"/>
      <c r="DN127" s="1048"/>
      <c r="DO127" s="1048"/>
      <c r="DP127" s="1048"/>
      <c r="DQ127" s="1048" t="s">
        <v>109</v>
      </c>
      <c r="DR127" s="1048"/>
      <c r="DS127" s="1048"/>
      <c r="DT127" s="1048"/>
      <c r="DU127" s="1048"/>
      <c r="DV127" s="1049" t="s">
        <v>109</v>
      </c>
      <c r="DW127" s="1049"/>
      <c r="DX127" s="1049"/>
      <c r="DY127" s="1049"/>
      <c r="DZ127" s="1050"/>
    </row>
    <row r="128" spans="1:130" s="197" customFormat="1" ht="26.25" customHeight="1">
      <c r="A128" s="1071" t="s">
        <v>450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451</v>
      </c>
      <c r="X128" s="1073"/>
      <c r="Y128" s="1073"/>
      <c r="Z128" s="1074"/>
      <c r="AA128" s="1089">
        <v>172657</v>
      </c>
      <c r="AB128" s="1090"/>
      <c r="AC128" s="1090"/>
      <c r="AD128" s="1090"/>
      <c r="AE128" s="1091"/>
      <c r="AF128" s="1092">
        <v>225087</v>
      </c>
      <c r="AG128" s="1090"/>
      <c r="AH128" s="1090"/>
      <c r="AI128" s="1090"/>
      <c r="AJ128" s="1091"/>
      <c r="AK128" s="1092">
        <v>218482</v>
      </c>
      <c r="AL128" s="1090"/>
      <c r="AM128" s="1090"/>
      <c r="AN128" s="1090"/>
      <c r="AO128" s="1091"/>
      <c r="AP128" s="1093"/>
      <c r="AQ128" s="1094"/>
      <c r="AR128" s="1094"/>
      <c r="AS128" s="1094"/>
      <c r="AT128" s="1095"/>
      <c r="AU128" s="235"/>
      <c r="AV128" s="235"/>
      <c r="AW128" s="235"/>
      <c r="AX128" s="1054" t="s">
        <v>452</v>
      </c>
      <c r="AY128" s="950"/>
      <c r="AZ128" s="950"/>
      <c r="BA128" s="950"/>
      <c r="BB128" s="950"/>
      <c r="BC128" s="950"/>
      <c r="BD128" s="950"/>
      <c r="BE128" s="951"/>
      <c r="BF128" s="1066" t="s">
        <v>109</v>
      </c>
      <c r="BG128" s="1067"/>
      <c r="BH128" s="1067"/>
      <c r="BI128" s="1067"/>
      <c r="BJ128" s="1067"/>
      <c r="BK128" s="1067"/>
      <c r="BL128" s="1068"/>
      <c r="BM128" s="1066">
        <v>18.5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453</v>
      </c>
      <c r="X129" s="1061"/>
      <c r="Y129" s="1061"/>
      <c r="Z129" s="1062"/>
      <c r="AA129" s="958">
        <v>8961251</v>
      </c>
      <c r="AB129" s="959"/>
      <c r="AC129" s="959"/>
      <c r="AD129" s="959"/>
      <c r="AE129" s="960"/>
      <c r="AF129" s="961">
        <v>8907948</v>
      </c>
      <c r="AG129" s="959"/>
      <c r="AH129" s="959"/>
      <c r="AI129" s="959"/>
      <c r="AJ129" s="960"/>
      <c r="AK129" s="961">
        <v>9093832</v>
      </c>
      <c r="AL129" s="959"/>
      <c r="AM129" s="959"/>
      <c r="AN129" s="959"/>
      <c r="AO129" s="960"/>
      <c r="AP129" s="1063"/>
      <c r="AQ129" s="1064"/>
      <c r="AR129" s="1064"/>
      <c r="AS129" s="1064"/>
      <c r="AT129" s="1065"/>
      <c r="AU129" s="235"/>
      <c r="AV129" s="235"/>
      <c r="AW129" s="235"/>
      <c r="AX129" s="1054" t="s">
        <v>454</v>
      </c>
      <c r="AY129" s="950"/>
      <c r="AZ129" s="950"/>
      <c r="BA129" s="950"/>
      <c r="BB129" s="950"/>
      <c r="BC129" s="950"/>
      <c r="BD129" s="950"/>
      <c r="BE129" s="951"/>
      <c r="BF129" s="1055">
        <v>3.7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456</v>
      </c>
      <c r="X130" s="1061"/>
      <c r="Y130" s="1061"/>
      <c r="Z130" s="1062"/>
      <c r="AA130" s="958">
        <v>1006303</v>
      </c>
      <c r="AB130" s="959"/>
      <c r="AC130" s="959"/>
      <c r="AD130" s="959"/>
      <c r="AE130" s="960"/>
      <c r="AF130" s="961">
        <v>1044960</v>
      </c>
      <c r="AG130" s="959"/>
      <c r="AH130" s="959"/>
      <c r="AI130" s="959"/>
      <c r="AJ130" s="960"/>
      <c r="AK130" s="961">
        <v>997848</v>
      </c>
      <c r="AL130" s="959"/>
      <c r="AM130" s="959"/>
      <c r="AN130" s="959"/>
      <c r="AO130" s="960"/>
      <c r="AP130" s="1063"/>
      <c r="AQ130" s="1064"/>
      <c r="AR130" s="1064"/>
      <c r="AS130" s="1064"/>
      <c r="AT130" s="1065"/>
      <c r="AU130" s="235"/>
      <c r="AV130" s="235"/>
      <c r="AW130" s="235"/>
      <c r="AX130" s="1113" t="s">
        <v>457</v>
      </c>
      <c r="AY130" s="1045"/>
      <c r="AZ130" s="1045"/>
      <c r="BA130" s="1045"/>
      <c r="BB130" s="1045"/>
      <c r="BC130" s="1045"/>
      <c r="BD130" s="1045"/>
      <c r="BE130" s="1046"/>
      <c r="BF130" s="1075">
        <v>62.1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458</v>
      </c>
      <c r="X131" s="1084"/>
      <c r="Y131" s="1084"/>
      <c r="Z131" s="1085"/>
      <c r="AA131" s="997">
        <v>7954948</v>
      </c>
      <c r="AB131" s="998"/>
      <c r="AC131" s="998"/>
      <c r="AD131" s="998"/>
      <c r="AE131" s="999"/>
      <c r="AF131" s="1000">
        <v>7862988</v>
      </c>
      <c r="AG131" s="998"/>
      <c r="AH131" s="998"/>
      <c r="AI131" s="998"/>
      <c r="AJ131" s="999"/>
      <c r="AK131" s="1000">
        <v>8095984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459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460</v>
      </c>
      <c r="W132" s="1101"/>
      <c r="X132" s="1101"/>
      <c r="Y132" s="1101"/>
      <c r="Z132" s="1102"/>
      <c r="AA132" s="1103">
        <v>3.1632136380000002</v>
      </c>
      <c r="AB132" s="1104"/>
      <c r="AC132" s="1104"/>
      <c r="AD132" s="1104"/>
      <c r="AE132" s="1105"/>
      <c r="AF132" s="1106">
        <v>3.1779013269999998</v>
      </c>
      <c r="AG132" s="1104"/>
      <c r="AH132" s="1104"/>
      <c r="AI132" s="1104"/>
      <c r="AJ132" s="1105"/>
      <c r="AK132" s="1106">
        <v>4.9768008430000004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461</v>
      </c>
      <c r="W133" s="1108"/>
      <c r="X133" s="1108"/>
      <c r="Y133" s="1108"/>
      <c r="Z133" s="1109"/>
      <c r="AA133" s="1110">
        <v>3.6</v>
      </c>
      <c r="AB133" s="1111"/>
      <c r="AC133" s="1111"/>
      <c r="AD133" s="1111"/>
      <c r="AE133" s="1112"/>
      <c r="AF133" s="1110">
        <v>3.3</v>
      </c>
      <c r="AG133" s="1111"/>
      <c r="AH133" s="1111"/>
      <c r="AI133" s="1111"/>
      <c r="AJ133" s="1112"/>
      <c r="AK133" s="1110">
        <v>3.7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c r="O1" s="244"/>
      <c r="P1" s="244"/>
    </row>
    <row r="2" spans="1:16">
      <c r="O2" s="244"/>
      <c r="P2" s="244"/>
    </row>
    <row r="3" spans="1:16">
      <c r="O3" s="244"/>
      <c r="P3" s="244"/>
    </row>
    <row r="4" spans="1:16">
      <c r="O4" s="244"/>
      <c r="P4" s="244"/>
    </row>
    <row r="5" spans="1:16" ht="16.2">
      <c r="A5" s="245" t="s">
        <v>462</v>
      </c>
      <c r="B5" s="246"/>
      <c r="C5" s="246"/>
      <c r="D5" s="246"/>
      <c r="E5" s="246"/>
      <c r="F5" s="246"/>
      <c r="G5" s="246"/>
      <c r="H5" s="246"/>
      <c r="I5" s="246"/>
      <c r="J5" s="246"/>
      <c r="K5" s="246"/>
      <c r="L5" s="246"/>
      <c r="M5" s="246"/>
      <c r="N5" s="246"/>
      <c r="O5" s="247"/>
    </row>
    <row r="6" spans="1:16" ht="13.2">
      <c r="A6" s="248"/>
      <c r="B6" s="244"/>
      <c r="C6" s="244"/>
      <c r="D6" s="244"/>
      <c r="E6" s="244"/>
      <c r="F6" s="244"/>
      <c r="G6" s="249" t="s">
        <v>463</v>
      </c>
      <c r="H6" s="249"/>
      <c r="I6" s="249"/>
      <c r="J6" s="249"/>
      <c r="K6" s="244"/>
      <c r="L6" s="244"/>
      <c r="M6" s="244"/>
      <c r="N6" s="244"/>
    </row>
    <row r="7" spans="1:16" ht="13.2">
      <c r="A7" s="248"/>
      <c r="B7" s="244"/>
      <c r="C7" s="244"/>
      <c r="D7" s="244"/>
      <c r="E7" s="244"/>
      <c r="F7" s="244"/>
      <c r="G7" s="251"/>
      <c r="H7" s="252"/>
      <c r="I7" s="252"/>
      <c r="J7" s="253"/>
      <c r="K7" s="1117" t="s">
        <v>464</v>
      </c>
      <c r="L7" s="254"/>
      <c r="M7" s="255" t="s">
        <v>465</v>
      </c>
      <c r="N7" s="256"/>
    </row>
    <row r="8" spans="1:16" ht="13.2">
      <c r="A8" s="248"/>
      <c r="B8" s="244"/>
      <c r="C8" s="244"/>
      <c r="D8" s="244"/>
      <c r="E8" s="244"/>
      <c r="F8" s="244"/>
      <c r="G8" s="257"/>
      <c r="H8" s="258"/>
      <c r="I8" s="258"/>
      <c r="J8" s="259"/>
      <c r="K8" s="1118"/>
      <c r="L8" s="260" t="s">
        <v>466</v>
      </c>
      <c r="M8" s="261" t="s">
        <v>467</v>
      </c>
      <c r="N8" s="262" t="s">
        <v>468</v>
      </c>
    </row>
    <row r="9" spans="1:16" ht="13.2">
      <c r="A9" s="248"/>
      <c r="B9" s="244"/>
      <c r="C9" s="244"/>
      <c r="D9" s="244"/>
      <c r="E9" s="244"/>
      <c r="F9" s="244"/>
      <c r="G9" s="1119" t="s">
        <v>469</v>
      </c>
      <c r="H9" s="1120"/>
      <c r="I9" s="1120"/>
      <c r="J9" s="1121"/>
      <c r="K9" s="263">
        <v>3150786</v>
      </c>
      <c r="L9" s="264">
        <v>63083</v>
      </c>
      <c r="M9" s="265">
        <v>88578</v>
      </c>
      <c r="N9" s="266">
        <v>-28.8</v>
      </c>
    </row>
    <row r="10" spans="1:16" ht="13.2">
      <c r="A10" s="248"/>
      <c r="B10" s="244"/>
      <c r="C10" s="244"/>
      <c r="D10" s="244"/>
      <c r="E10" s="244"/>
      <c r="F10" s="244"/>
      <c r="G10" s="1119" t="s">
        <v>470</v>
      </c>
      <c r="H10" s="1120"/>
      <c r="I10" s="1120"/>
      <c r="J10" s="1121"/>
      <c r="K10" s="267">
        <v>46180</v>
      </c>
      <c r="L10" s="268">
        <v>925</v>
      </c>
      <c r="M10" s="269">
        <v>7040</v>
      </c>
      <c r="N10" s="270">
        <v>-86.9</v>
      </c>
    </row>
    <row r="11" spans="1:16" ht="13.5" customHeight="1">
      <c r="A11" s="248"/>
      <c r="B11" s="244"/>
      <c r="C11" s="244"/>
      <c r="D11" s="244"/>
      <c r="E11" s="244"/>
      <c r="F11" s="244"/>
      <c r="G11" s="1119" t="s">
        <v>471</v>
      </c>
      <c r="H11" s="1120"/>
      <c r="I11" s="1120"/>
      <c r="J11" s="1121"/>
      <c r="K11" s="267">
        <v>35481</v>
      </c>
      <c r="L11" s="268">
        <v>710</v>
      </c>
      <c r="M11" s="269">
        <v>8852</v>
      </c>
      <c r="N11" s="270">
        <v>-92</v>
      </c>
    </row>
    <row r="12" spans="1:16" ht="13.5" customHeight="1">
      <c r="A12" s="248"/>
      <c r="B12" s="244"/>
      <c r="C12" s="244"/>
      <c r="D12" s="244"/>
      <c r="E12" s="244"/>
      <c r="F12" s="244"/>
      <c r="G12" s="1119" t="s">
        <v>472</v>
      </c>
      <c r="H12" s="1120"/>
      <c r="I12" s="1120"/>
      <c r="J12" s="1121"/>
      <c r="K12" s="267" t="s">
        <v>473</v>
      </c>
      <c r="L12" s="268" t="s">
        <v>473</v>
      </c>
      <c r="M12" s="269">
        <v>853</v>
      </c>
      <c r="N12" s="270" t="s">
        <v>473</v>
      </c>
    </row>
    <row r="13" spans="1:16" ht="13.5" customHeight="1">
      <c r="A13" s="248"/>
      <c r="B13" s="244"/>
      <c r="C13" s="244"/>
      <c r="D13" s="244"/>
      <c r="E13" s="244"/>
      <c r="F13" s="244"/>
      <c r="G13" s="1119" t="s">
        <v>474</v>
      </c>
      <c r="H13" s="1120"/>
      <c r="I13" s="1120"/>
      <c r="J13" s="1121"/>
      <c r="K13" s="267" t="s">
        <v>473</v>
      </c>
      <c r="L13" s="268" t="s">
        <v>473</v>
      </c>
      <c r="M13" s="269">
        <v>12</v>
      </c>
      <c r="N13" s="270" t="s">
        <v>473</v>
      </c>
    </row>
    <row r="14" spans="1:16" ht="13.5" customHeight="1">
      <c r="A14" s="248"/>
      <c r="B14" s="244"/>
      <c r="C14" s="244"/>
      <c r="D14" s="244"/>
      <c r="E14" s="244"/>
      <c r="F14" s="244"/>
      <c r="G14" s="1119" t="s">
        <v>475</v>
      </c>
      <c r="H14" s="1120"/>
      <c r="I14" s="1120"/>
      <c r="J14" s="1121"/>
      <c r="K14" s="267">
        <v>212633</v>
      </c>
      <c r="L14" s="268">
        <v>4257</v>
      </c>
      <c r="M14" s="269">
        <v>4061</v>
      </c>
      <c r="N14" s="270">
        <v>4.8</v>
      </c>
    </row>
    <row r="15" spans="1:16" ht="13.5" customHeight="1">
      <c r="A15" s="248"/>
      <c r="B15" s="244"/>
      <c r="C15" s="244"/>
      <c r="D15" s="244"/>
      <c r="E15" s="244"/>
      <c r="F15" s="244"/>
      <c r="G15" s="1119" t="s">
        <v>476</v>
      </c>
      <c r="H15" s="1120"/>
      <c r="I15" s="1120"/>
      <c r="J15" s="1121"/>
      <c r="K15" s="267">
        <v>220094</v>
      </c>
      <c r="L15" s="268">
        <v>4407</v>
      </c>
      <c r="M15" s="269">
        <v>2096</v>
      </c>
      <c r="N15" s="270">
        <v>110.3</v>
      </c>
    </row>
    <row r="16" spans="1:16" ht="13.2">
      <c r="A16" s="248"/>
      <c r="B16" s="244"/>
      <c r="C16" s="244"/>
      <c r="D16" s="244"/>
      <c r="E16" s="244"/>
      <c r="F16" s="244"/>
      <c r="G16" s="1122" t="s">
        <v>477</v>
      </c>
      <c r="H16" s="1123"/>
      <c r="I16" s="1123"/>
      <c r="J16" s="1124"/>
      <c r="K16" s="268">
        <v>-24509</v>
      </c>
      <c r="L16" s="268">
        <v>-491</v>
      </c>
      <c r="M16" s="269">
        <v>-9609</v>
      </c>
      <c r="N16" s="270">
        <v>-94.9</v>
      </c>
    </row>
    <row r="17" spans="1:16" ht="13.2">
      <c r="A17" s="248"/>
      <c r="B17" s="244"/>
      <c r="C17" s="244"/>
      <c r="D17" s="244"/>
      <c r="E17" s="244"/>
      <c r="F17" s="244"/>
      <c r="G17" s="1122" t="s">
        <v>168</v>
      </c>
      <c r="H17" s="1123"/>
      <c r="I17" s="1123"/>
      <c r="J17" s="1124"/>
      <c r="K17" s="268">
        <v>3640665</v>
      </c>
      <c r="L17" s="268">
        <v>72891</v>
      </c>
      <c r="M17" s="269">
        <v>101883</v>
      </c>
      <c r="N17" s="270">
        <v>-28.5</v>
      </c>
    </row>
    <row r="18" spans="1:16">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478</v>
      </c>
      <c r="H19" s="244"/>
      <c r="I19" s="244"/>
      <c r="J19" s="244"/>
      <c r="K19" s="244"/>
      <c r="L19" s="244"/>
      <c r="M19" s="244"/>
      <c r="N19" s="244"/>
    </row>
    <row r="20" spans="1:16" ht="13.2">
      <c r="A20" s="248"/>
      <c r="B20" s="244"/>
      <c r="C20" s="244"/>
      <c r="D20" s="244"/>
      <c r="E20" s="244"/>
      <c r="F20" s="244"/>
      <c r="G20" s="272"/>
      <c r="H20" s="273"/>
      <c r="I20" s="273"/>
      <c r="J20" s="274"/>
      <c r="K20" s="275" t="s">
        <v>479</v>
      </c>
      <c r="L20" s="276" t="s">
        <v>480</v>
      </c>
      <c r="M20" s="277" t="s">
        <v>481</v>
      </c>
      <c r="N20" s="278"/>
    </row>
    <row r="21" spans="1:16" s="284" customFormat="1" ht="13.2">
      <c r="A21" s="279"/>
      <c r="B21" s="249"/>
      <c r="C21" s="249"/>
      <c r="D21" s="249"/>
      <c r="E21" s="249"/>
      <c r="F21" s="249"/>
      <c r="G21" s="1114" t="s">
        <v>482</v>
      </c>
      <c r="H21" s="1115"/>
      <c r="I21" s="1115"/>
      <c r="J21" s="1116"/>
      <c r="K21" s="280">
        <v>8.25</v>
      </c>
      <c r="L21" s="281">
        <v>9.81</v>
      </c>
      <c r="M21" s="282">
        <v>-1.56</v>
      </c>
      <c r="N21" s="249"/>
      <c r="O21" s="283"/>
      <c r="P21" s="279"/>
    </row>
    <row r="22" spans="1:16" s="284" customFormat="1" ht="13.2">
      <c r="A22" s="279"/>
      <c r="B22" s="249"/>
      <c r="C22" s="249"/>
      <c r="D22" s="249"/>
      <c r="E22" s="249"/>
      <c r="F22" s="249"/>
      <c r="G22" s="1114" t="s">
        <v>483</v>
      </c>
      <c r="H22" s="1115"/>
      <c r="I22" s="1115"/>
      <c r="J22" s="1116"/>
      <c r="K22" s="285">
        <v>100.4</v>
      </c>
      <c r="L22" s="286">
        <v>97.8</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ht="13.2">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6.2">
      <c r="A28" s="245" t="s">
        <v>485</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486</v>
      </c>
      <c r="H29" s="249"/>
      <c r="I29" s="249"/>
      <c r="J29" s="249"/>
      <c r="K29" s="244"/>
      <c r="L29" s="244"/>
      <c r="M29" s="244"/>
      <c r="N29" s="244"/>
      <c r="O29" s="293"/>
    </row>
    <row r="30" spans="1:16" ht="13.2">
      <c r="A30" s="248"/>
      <c r="B30" s="244"/>
      <c r="C30" s="244"/>
      <c r="D30" s="244"/>
      <c r="E30" s="244"/>
      <c r="F30" s="244"/>
      <c r="G30" s="251"/>
      <c r="H30" s="252"/>
      <c r="I30" s="252"/>
      <c r="J30" s="253"/>
      <c r="K30" s="1117" t="s">
        <v>464</v>
      </c>
      <c r="L30" s="254"/>
      <c r="M30" s="255" t="s">
        <v>465</v>
      </c>
      <c r="N30" s="256"/>
    </row>
    <row r="31" spans="1:16" ht="13.2">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30" t="s">
        <v>487</v>
      </c>
      <c r="H32" s="1131"/>
      <c r="I32" s="1131"/>
      <c r="J32" s="1132"/>
      <c r="K32" s="294">
        <v>1257079</v>
      </c>
      <c r="L32" s="294">
        <v>25168</v>
      </c>
      <c r="M32" s="295">
        <v>68295</v>
      </c>
      <c r="N32" s="296">
        <v>-63.1</v>
      </c>
    </row>
    <row r="33" spans="1:16" ht="13.5" customHeight="1">
      <c r="A33" s="248"/>
      <c r="B33" s="244"/>
      <c r="C33" s="244"/>
      <c r="D33" s="244"/>
      <c r="E33" s="244"/>
      <c r="F33" s="244"/>
      <c r="G33" s="1130" t="s">
        <v>488</v>
      </c>
      <c r="H33" s="1131"/>
      <c r="I33" s="1131"/>
      <c r="J33" s="1132"/>
      <c r="K33" s="294" t="s">
        <v>473</v>
      </c>
      <c r="L33" s="294" t="s">
        <v>473</v>
      </c>
      <c r="M33" s="295" t="s">
        <v>473</v>
      </c>
      <c r="N33" s="296" t="s">
        <v>473</v>
      </c>
    </row>
    <row r="34" spans="1:16" ht="27" customHeight="1">
      <c r="A34" s="248"/>
      <c r="B34" s="244"/>
      <c r="C34" s="244"/>
      <c r="D34" s="244"/>
      <c r="E34" s="244"/>
      <c r="F34" s="244"/>
      <c r="G34" s="1130" t="s">
        <v>489</v>
      </c>
      <c r="H34" s="1131"/>
      <c r="I34" s="1131"/>
      <c r="J34" s="1132"/>
      <c r="K34" s="294" t="s">
        <v>473</v>
      </c>
      <c r="L34" s="294" t="s">
        <v>473</v>
      </c>
      <c r="M34" s="295">
        <v>20</v>
      </c>
      <c r="N34" s="296" t="s">
        <v>473</v>
      </c>
    </row>
    <row r="35" spans="1:16" ht="27" customHeight="1">
      <c r="A35" s="248"/>
      <c r="B35" s="244"/>
      <c r="C35" s="244"/>
      <c r="D35" s="244"/>
      <c r="E35" s="244"/>
      <c r="F35" s="244"/>
      <c r="G35" s="1130" t="s">
        <v>490</v>
      </c>
      <c r="H35" s="1131"/>
      <c r="I35" s="1131"/>
      <c r="J35" s="1132"/>
      <c r="K35" s="294">
        <v>296604</v>
      </c>
      <c r="L35" s="294">
        <v>5938</v>
      </c>
      <c r="M35" s="295">
        <v>17270</v>
      </c>
      <c r="N35" s="296">
        <v>-65.599999999999994</v>
      </c>
    </row>
    <row r="36" spans="1:16" ht="27" customHeight="1">
      <c r="A36" s="248"/>
      <c r="B36" s="244"/>
      <c r="C36" s="244"/>
      <c r="D36" s="244"/>
      <c r="E36" s="244"/>
      <c r="F36" s="244"/>
      <c r="G36" s="1130" t="s">
        <v>491</v>
      </c>
      <c r="H36" s="1131"/>
      <c r="I36" s="1131"/>
      <c r="J36" s="1132"/>
      <c r="K36" s="294">
        <v>65568</v>
      </c>
      <c r="L36" s="294">
        <v>1313</v>
      </c>
      <c r="M36" s="295">
        <v>2908</v>
      </c>
      <c r="N36" s="296">
        <v>-54.8</v>
      </c>
    </row>
    <row r="37" spans="1:16" ht="13.5" customHeight="1">
      <c r="A37" s="248"/>
      <c r="B37" s="244"/>
      <c r="C37" s="244"/>
      <c r="D37" s="244"/>
      <c r="E37" s="244"/>
      <c r="F37" s="244"/>
      <c r="G37" s="1130" t="s">
        <v>492</v>
      </c>
      <c r="H37" s="1131"/>
      <c r="I37" s="1131"/>
      <c r="J37" s="1132"/>
      <c r="K37" s="294" t="s">
        <v>473</v>
      </c>
      <c r="L37" s="294" t="s">
        <v>473</v>
      </c>
      <c r="M37" s="295">
        <v>1444</v>
      </c>
      <c r="N37" s="296" t="s">
        <v>473</v>
      </c>
    </row>
    <row r="38" spans="1:16" ht="27" customHeight="1">
      <c r="A38" s="248"/>
      <c r="B38" s="244"/>
      <c r="C38" s="244"/>
      <c r="D38" s="244"/>
      <c r="E38" s="244"/>
      <c r="F38" s="244"/>
      <c r="G38" s="1133" t="s">
        <v>493</v>
      </c>
      <c r="H38" s="1134"/>
      <c r="I38" s="1134"/>
      <c r="J38" s="1135"/>
      <c r="K38" s="297" t="s">
        <v>473</v>
      </c>
      <c r="L38" s="297" t="s">
        <v>473</v>
      </c>
      <c r="M38" s="298">
        <v>7</v>
      </c>
      <c r="N38" s="299" t="s">
        <v>473</v>
      </c>
      <c r="O38" s="293"/>
    </row>
    <row r="39" spans="1:16" ht="13.2">
      <c r="A39" s="248"/>
      <c r="B39" s="244"/>
      <c r="C39" s="244"/>
      <c r="D39" s="244"/>
      <c r="E39" s="244"/>
      <c r="F39" s="244"/>
      <c r="G39" s="1133" t="s">
        <v>494</v>
      </c>
      <c r="H39" s="1134"/>
      <c r="I39" s="1134"/>
      <c r="J39" s="1135"/>
      <c r="K39" s="300">
        <v>-218482</v>
      </c>
      <c r="L39" s="300">
        <v>-4374</v>
      </c>
      <c r="M39" s="301">
        <v>-4412</v>
      </c>
      <c r="N39" s="302">
        <v>-0.9</v>
      </c>
      <c r="O39" s="293"/>
    </row>
    <row r="40" spans="1:16" ht="27" customHeight="1">
      <c r="A40" s="248"/>
      <c r="B40" s="244"/>
      <c r="C40" s="244"/>
      <c r="D40" s="244"/>
      <c r="E40" s="244"/>
      <c r="F40" s="244"/>
      <c r="G40" s="1130" t="s">
        <v>495</v>
      </c>
      <c r="H40" s="1131"/>
      <c r="I40" s="1131"/>
      <c r="J40" s="1132"/>
      <c r="K40" s="300">
        <v>-997848</v>
      </c>
      <c r="L40" s="300">
        <v>-19978</v>
      </c>
      <c r="M40" s="301">
        <v>-58381</v>
      </c>
      <c r="N40" s="302">
        <v>-65.8</v>
      </c>
      <c r="O40" s="293"/>
    </row>
    <row r="41" spans="1:16" ht="13.2">
      <c r="A41" s="248"/>
      <c r="B41" s="244"/>
      <c r="C41" s="244"/>
      <c r="D41" s="244"/>
      <c r="E41" s="244"/>
      <c r="F41" s="244"/>
      <c r="G41" s="1136" t="s">
        <v>279</v>
      </c>
      <c r="H41" s="1137"/>
      <c r="I41" s="1137"/>
      <c r="J41" s="1138"/>
      <c r="K41" s="294">
        <v>402921</v>
      </c>
      <c r="L41" s="300">
        <v>8067</v>
      </c>
      <c r="M41" s="301">
        <v>27153</v>
      </c>
      <c r="N41" s="302">
        <v>-70.3</v>
      </c>
      <c r="O41" s="293"/>
    </row>
    <row r="42" spans="1:16" ht="13.2">
      <c r="A42" s="248"/>
      <c r="B42" s="244"/>
      <c r="C42" s="244"/>
      <c r="D42" s="244"/>
      <c r="E42" s="244"/>
      <c r="F42" s="244"/>
      <c r="G42" s="303" t="s">
        <v>496</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ht="13.2">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5" t="s">
        <v>464</v>
      </c>
      <c r="J49" s="1127" t="s">
        <v>499</v>
      </c>
      <c r="K49" s="1128"/>
      <c r="L49" s="1128"/>
      <c r="M49" s="1128"/>
      <c r="N49" s="1129"/>
    </row>
    <row r="50" spans="1:14" ht="13.2">
      <c r="A50" s="248"/>
      <c r="B50" s="244"/>
      <c r="C50" s="244"/>
      <c r="D50" s="244"/>
      <c r="E50" s="244"/>
      <c r="F50" s="244"/>
      <c r="G50" s="312"/>
      <c r="H50" s="313"/>
      <c r="I50" s="1126"/>
      <c r="J50" s="314" t="s">
        <v>500</v>
      </c>
      <c r="K50" s="315" t="s">
        <v>501</v>
      </c>
      <c r="L50" s="316" t="s">
        <v>502</v>
      </c>
      <c r="M50" s="317" t="s">
        <v>503</v>
      </c>
      <c r="N50" s="318" t="s">
        <v>504</v>
      </c>
    </row>
    <row r="51" spans="1:14" ht="13.2">
      <c r="A51" s="248"/>
      <c r="B51" s="244"/>
      <c r="C51" s="244"/>
      <c r="D51" s="244"/>
      <c r="E51" s="244"/>
      <c r="F51" s="244"/>
      <c r="G51" s="310" t="s">
        <v>505</v>
      </c>
      <c r="H51" s="311"/>
      <c r="I51" s="319">
        <v>2436983</v>
      </c>
      <c r="J51" s="320">
        <v>49929</v>
      </c>
      <c r="K51" s="321">
        <v>12.9</v>
      </c>
      <c r="L51" s="322">
        <v>47569</v>
      </c>
      <c r="M51" s="323">
        <v>-23.1</v>
      </c>
      <c r="N51" s="324">
        <v>36</v>
      </c>
    </row>
    <row r="52" spans="1:14" ht="13.2">
      <c r="A52" s="248"/>
      <c r="B52" s="244"/>
      <c r="C52" s="244"/>
      <c r="D52" s="244"/>
      <c r="E52" s="244"/>
      <c r="F52" s="244"/>
      <c r="G52" s="325"/>
      <c r="H52" s="326" t="s">
        <v>506</v>
      </c>
      <c r="I52" s="327">
        <v>1854632</v>
      </c>
      <c r="J52" s="328">
        <v>37998</v>
      </c>
      <c r="K52" s="329">
        <v>29.1</v>
      </c>
      <c r="L52" s="330">
        <v>26255</v>
      </c>
      <c r="M52" s="331">
        <v>-18.399999999999999</v>
      </c>
      <c r="N52" s="332">
        <v>47.5</v>
      </c>
    </row>
    <row r="53" spans="1:14" ht="13.2">
      <c r="A53" s="248"/>
      <c r="B53" s="244"/>
      <c r="C53" s="244"/>
      <c r="D53" s="244"/>
      <c r="E53" s="244"/>
      <c r="F53" s="244"/>
      <c r="G53" s="310" t="s">
        <v>507</v>
      </c>
      <c r="H53" s="311"/>
      <c r="I53" s="319">
        <v>2190022</v>
      </c>
      <c r="J53" s="320">
        <v>43767</v>
      </c>
      <c r="K53" s="321">
        <v>-12.3</v>
      </c>
      <c r="L53" s="322">
        <v>50880</v>
      </c>
      <c r="M53" s="323">
        <v>7</v>
      </c>
      <c r="N53" s="324">
        <v>-19.3</v>
      </c>
    </row>
    <row r="54" spans="1:14" ht="13.2">
      <c r="A54" s="248"/>
      <c r="B54" s="244"/>
      <c r="C54" s="244"/>
      <c r="D54" s="244"/>
      <c r="E54" s="244"/>
      <c r="F54" s="244"/>
      <c r="G54" s="325"/>
      <c r="H54" s="326" t="s">
        <v>506</v>
      </c>
      <c r="I54" s="327">
        <v>1630187</v>
      </c>
      <c r="J54" s="328">
        <v>32579</v>
      </c>
      <c r="K54" s="329">
        <v>-14.3</v>
      </c>
      <c r="L54" s="330">
        <v>26879</v>
      </c>
      <c r="M54" s="331">
        <v>2.4</v>
      </c>
      <c r="N54" s="332">
        <v>-16.7</v>
      </c>
    </row>
    <row r="55" spans="1:14" ht="13.2">
      <c r="A55" s="248"/>
      <c r="B55" s="244"/>
      <c r="C55" s="244"/>
      <c r="D55" s="244"/>
      <c r="E55" s="244"/>
      <c r="F55" s="244"/>
      <c r="G55" s="310" t="s">
        <v>508</v>
      </c>
      <c r="H55" s="311"/>
      <c r="I55" s="319">
        <v>1828015</v>
      </c>
      <c r="J55" s="320">
        <v>36547</v>
      </c>
      <c r="K55" s="321">
        <v>-16.5</v>
      </c>
      <c r="L55" s="322">
        <v>63956</v>
      </c>
      <c r="M55" s="323">
        <v>25.7</v>
      </c>
      <c r="N55" s="324">
        <v>-42.2</v>
      </c>
    </row>
    <row r="56" spans="1:14" ht="13.2">
      <c r="A56" s="248"/>
      <c r="B56" s="244"/>
      <c r="C56" s="244"/>
      <c r="D56" s="244"/>
      <c r="E56" s="244"/>
      <c r="F56" s="244"/>
      <c r="G56" s="325"/>
      <c r="H56" s="326" t="s">
        <v>506</v>
      </c>
      <c r="I56" s="327">
        <v>967351</v>
      </c>
      <c r="J56" s="328">
        <v>19340</v>
      </c>
      <c r="K56" s="329">
        <v>-40.6</v>
      </c>
      <c r="L56" s="330">
        <v>29239</v>
      </c>
      <c r="M56" s="331">
        <v>8.8000000000000007</v>
      </c>
      <c r="N56" s="332">
        <v>-49.4</v>
      </c>
    </row>
    <row r="57" spans="1:14" ht="13.2">
      <c r="A57" s="248"/>
      <c r="B57" s="244"/>
      <c r="C57" s="244"/>
      <c r="D57" s="244"/>
      <c r="E57" s="244"/>
      <c r="F57" s="244"/>
      <c r="G57" s="310" t="s">
        <v>509</v>
      </c>
      <c r="H57" s="311"/>
      <c r="I57" s="319">
        <v>2958707</v>
      </c>
      <c r="J57" s="320">
        <v>59207</v>
      </c>
      <c r="K57" s="321">
        <v>62</v>
      </c>
      <c r="L57" s="322">
        <v>66255</v>
      </c>
      <c r="M57" s="323">
        <v>3.6</v>
      </c>
      <c r="N57" s="324">
        <v>58.4</v>
      </c>
    </row>
    <row r="58" spans="1:14" ht="13.2">
      <c r="A58" s="248"/>
      <c r="B58" s="244"/>
      <c r="C58" s="244"/>
      <c r="D58" s="244"/>
      <c r="E58" s="244"/>
      <c r="F58" s="244"/>
      <c r="G58" s="325"/>
      <c r="H58" s="326" t="s">
        <v>506</v>
      </c>
      <c r="I58" s="327">
        <v>1610958</v>
      </c>
      <c r="J58" s="328">
        <v>32237</v>
      </c>
      <c r="K58" s="329">
        <v>66.7</v>
      </c>
      <c r="L58" s="330">
        <v>31822</v>
      </c>
      <c r="M58" s="331">
        <v>8.8000000000000007</v>
      </c>
      <c r="N58" s="332">
        <v>57.9</v>
      </c>
    </row>
    <row r="59" spans="1:14" ht="13.2">
      <c r="A59" s="248"/>
      <c r="B59" s="244"/>
      <c r="C59" s="244"/>
      <c r="D59" s="244"/>
      <c r="E59" s="244"/>
      <c r="F59" s="244"/>
      <c r="G59" s="310" t="s">
        <v>510</v>
      </c>
      <c r="H59" s="311"/>
      <c r="I59" s="319">
        <v>2678923</v>
      </c>
      <c r="J59" s="320">
        <v>53635</v>
      </c>
      <c r="K59" s="321">
        <v>-9.4</v>
      </c>
      <c r="L59" s="322">
        <v>85459</v>
      </c>
      <c r="M59" s="323">
        <v>29</v>
      </c>
      <c r="N59" s="324">
        <v>-38.4</v>
      </c>
    </row>
    <row r="60" spans="1:14" ht="13.2">
      <c r="A60" s="248"/>
      <c r="B60" s="244"/>
      <c r="C60" s="244"/>
      <c r="D60" s="244"/>
      <c r="E60" s="244"/>
      <c r="F60" s="244"/>
      <c r="G60" s="325"/>
      <c r="H60" s="326" t="s">
        <v>506</v>
      </c>
      <c r="I60" s="333">
        <v>2112175</v>
      </c>
      <c r="J60" s="328">
        <v>42288</v>
      </c>
      <c r="K60" s="329">
        <v>31.2</v>
      </c>
      <c r="L60" s="330">
        <v>44378</v>
      </c>
      <c r="M60" s="331">
        <v>39.5</v>
      </c>
      <c r="N60" s="332">
        <v>-8.3000000000000007</v>
      </c>
    </row>
    <row r="61" spans="1:14" ht="13.2">
      <c r="A61" s="248"/>
      <c r="B61" s="244"/>
      <c r="C61" s="244"/>
      <c r="D61" s="244"/>
      <c r="E61" s="244"/>
      <c r="F61" s="244"/>
      <c r="G61" s="310" t="s">
        <v>511</v>
      </c>
      <c r="H61" s="334"/>
      <c r="I61" s="335">
        <v>2418530</v>
      </c>
      <c r="J61" s="336">
        <v>48617</v>
      </c>
      <c r="K61" s="337">
        <v>7.3</v>
      </c>
      <c r="L61" s="338">
        <v>62824</v>
      </c>
      <c r="M61" s="339">
        <v>8.4</v>
      </c>
      <c r="N61" s="324">
        <v>-1.1000000000000001</v>
      </c>
    </row>
    <row r="62" spans="1:14" ht="13.2">
      <c r="A62" s="248"/>
      <c r="B62" s="244"/>
      <c r="C62" s="244"/>
      <c r="D62" s="244"/>
      <c r="E62" s="244"/>
      <c r="F62" s="244"/>
      <c r="G62" s="325"/>
      <c r="H62" s="326" t="s">
        <v>506</v>
      </c>
      <c r="I62" s="327">
        <v>1635061</v>
      </c>
      <c r="J62" s="328">
        <v>32888</v>
      </c>
      <c r="K62" s="329">
        <v>14.4</v>
      </c>
      <c r="L62" s="330">
        <v>31715</v>
      </c>
      <c r="M62" s="331">
        <v>8.1999999999999993</v>
      </c>
      <c r="N62" s="332">
        <v>6.2</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9.56</v>
      </c>
      <c r="G47" s="12">
        <v>8.9</v>
      </c>
      <c r="H47" s="12">
        <v>6.9</v>
      </c>
      <c r="I47" s="12">
        <v>9.5500000000000007</v>
      </c>
      <c r="J47" s="13">
        <v>13.1</v>
      </c>
    </row>
    <row r="48" spans="2:10" ht="57.75" customHeight="1">
      <c r="B48" s="14"/>
      <c r="C48" s="1141" t="s">
        <v>4</v>
      </c>
      <c r="D48" s="1141"/>
      <c r="E48" s="1142"/>
      <c r="F48" s="15">
        <v>6.27</v>
      </c>
      <c r="G48" s="16">
        <v>5.78</v>
      </c>
      <c r="H48" s="16">
        <v>8.33</v>
      </c>
      <c r="I48" s="16">
        <v>9.02</v>
      </c>
      <c r="J48" s="17">
        <v>7.86</v>
      </c>
    </row>
    <row r="49" spans="2:10" ht="57.75" customHeight="1" thickBot="1">
      <c r="B49" s="18"/>
      <c r="C49" s="1143" t="s">
        <v>5</v>
      </c>
      <c r="D49" s="1143"/>
      <c r="E49" s="1144"/>
      <c r="F49" s="19">
        <v>0.62</v>
      </c>
      <c r="G49" s="20" t="s">
        <v>518</v>
      </c>
      <c r="H49" s="20">
        <v>0.68</v>
      </c>
      <c r="I49" s="20">
        <v>3.25</v>
      </c>
      <c r="J49" s="21">
        <v>2.76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2017-03-10T08:23:49Z</cp:lastPrinted>
  <dcterms:created xsi:type="dcterms:W3CDTF">2017-02-15T17:29:32Z</dcterms:created>
  <dcterms:modified xsi:type="dcterms:W3CDTF">2017-03-17T05:42:39Z</dcterms:modified>
</cp:coreProperties>
</file>