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suka.hirose\Desktop\"/>
    </mc:Choice>
  </mc:AlternateContent>
  <bookViews>
    <workbookView xWindow="0" yWindow="0" windowWidth="20490" windowHeight="7620" tabRatio="91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2" i="12" l="1"/>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<sst xmlns="http://schemas.openxmlformats.org/spreadsheetml/2006/main" count="1124" uniqueCount="631">
  <si>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</si>
  <si>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</si>
  <si>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</si>
  <si>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</si>
  <si>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</si>
  <si>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</si>
  <si>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</si>
  <si>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</si>
  <si>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</si>
  <si>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</si>
  <si>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</si>
  <si>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</si>
  <si>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</si>
  <si>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</si>
  <si>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</si>
  <si>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</si>
  <si>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</si>
  <si>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</si>
  <si>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</si>
  <si>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</si>
  <si>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</si>
  <si>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</si>
  <si>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</si>
  <si>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</si>
  <si>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</si>
  <si>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</si>
  <si>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</si>
  <si>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</si>
  <si>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</si>
  <si>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</si>
  <si>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</si>
  <si>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</si>
  <si>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</si>
  <si>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</si>
  <si>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</si>
  <si>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</si>
  <si>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</si>
  <si>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</si>
  <si>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</si>
  <si>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</si>
  <si>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</si>
  <si>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</si>
  <si>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</si>
  <si>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</si>
  <si>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</si>
  <si>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</si>
  <si>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</si>
  <si>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</si>
  <si>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</si>
  <si>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</si>
  <si>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</si>
  <si>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</si>
  <si>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</si>
  <si>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</si>
  <si>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</si>
  <si>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</si>
  <si>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</si>
  <si>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</si>
  <si>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</si>
  <si>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</si>
  <si>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</si>
  <si>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</si>
  <si>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</si>
  <si>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</si>
  <si>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</si>
  <si>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</si>
  <si>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</si>
  <si>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</si>
  <si>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</si>
  <si>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</si>
  <si>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</si>
  <si>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</si>
  <si>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</si>
  <si>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</si>
  <si>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</si>
  <si>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</si>
  <si>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</si>
  <si>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</si>
  <si>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</si>
  <si>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</si>
  <si>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</si>
  <si>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</si>
  <si>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</si>
  <si>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</si>
  <si>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</si>
  <si>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</si>
  <si>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</si>
  <si>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</si>
  <si>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</si>
  <si>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</si>
  <si>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</si>
  <si>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</si>
  <si>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</si>
  <si>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</si>
  <si>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</si>
  <si>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</si>
  <si>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</si>
  <si>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</si>
  <si>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</si>
  <si>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</si>
  <si>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</si>
  <si>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</si>
  <si>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</si>
  <si>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</si>
  <si>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</si>
  <si>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</si>
  <si>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</si>
  <si>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</si>
  <si>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</si>
  <si>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</si>
  <si>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</si>
  <si>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</si>
  <si>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</si>
  <si>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</si>
  <si>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</si>
  <si>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</si>
  <si>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</si>
  <si>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</si>
  <si>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</si>
  <si>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</si>
  <si>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</si>
  <si>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</si>
  <si>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</si>
  <si>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</si>
  <si>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</si>
  <si>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</si>
  <si>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</si>
  <si>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</si>
  <si>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</si>
  <si>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</si>
  <si>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</si>
  <si>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</si>
  <si>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</si>
  <si>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</si>
  <si>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</si>
  <si>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</si>
  <si>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</si>
  <si>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</si>
  <si>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</si>
  <si>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</si>
  <si>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</si>
  <si>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</si>
  <si>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</si>
  <si>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</si>
  <si>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</si>
  <si>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</si>
  <si>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</si>
  <si>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</si>
  <si>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</si>
  <si>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</si>
  <si>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</si>
  <si>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</si>
  <si>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</si>
  <si>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</si>
  <si>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</si>
  <si>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</si>
  <si>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</si>
  <si>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</si>
  <si>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</si>
  <si>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</si>
  <si>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</si>
  <si>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</si>
  <si>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</si>
  <si>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</si>
  <si>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</si>
  <si>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</si>
  <si>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</si>
  <si>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</si>
  <si>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</si>
  <si>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</si>
  <si>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</si>
  <si>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</si>
  <si>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</si>
  <si>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</si>
  <si>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</si>
  <si>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</si>
  <si>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</si>
  <si>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</si>
  <si>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</si>
  <si>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</si>
  <si>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</si>
  <si>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</si>
  <si>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</si>
  <si>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</si>
  <si>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</si>
  <si>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</si>
  <si>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</si>
  <si>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</si>
  <si>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</si>
  <si>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</si>
  <si>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</si>
  <si>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</si>
  <si>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</si>
  <si>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</si>
  <si>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</si>
  <si>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</si>
  <si>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</si>
  <si>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</si>
  <si>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</si>
  <si>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</si>
  <si>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</si>
  <si>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</si>
  <si>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</si>
  <si>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</si>
  <si>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</si>
  <si>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</si>
  <si>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</si>
  <si>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</si>
  <si>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</si>
  <si>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</si>
  <si>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</si>
  <si>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</si>
  <si>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千葉県富里市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</si>
  <si>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</si>
  <si>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</si>
  <si>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</si>
  <si>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</si>
  <si>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</si>
  <si>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</si>
  <si>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</si>
  <si>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</si>
  <si>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</si>
  <si>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</si>
  <si>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</si>
  <si>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</si>
  <si>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</si>
  <si>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</si>
  <si>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</si>
  <si>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</si>
  <si>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</si>
  <si>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</si>
  <si>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</si>
  <si>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</si>
  <si>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</si>
  <si>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</si>
  <si>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</si>
  <si>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</si>
  <si>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</si>
  <si>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</si>
  <si>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</si>
  <si>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</si>
  <si>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</si>
  <si>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</si>
  <si>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</si>
  <si>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</si>
  <si>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</si>
  <si>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</si>
  <si>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</si>
  <si>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</si>
  <si>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</si>
  <si>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</si>
  <si>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</si>
  <si>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</si>
  <si>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</si>
  <si>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</si>
  <si>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</si>
  <si>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</si>
  <si>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</si>
  <si>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</si>
  <si>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</si>
  <si>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</si>
  <si>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</si>
  <si>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</si>
  <si>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</si>
  <si>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</si>
  <si>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</si>
  <si>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</si>
  <si>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</si>
  <si>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</si>
  <si>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</si>
  <si>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</si>
  <si>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</si>
  <si>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</si>
  <si>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</si>
  <si>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</si>
  <si>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</si>
  <si>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</si>
  <si>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</si>
  <si>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</si>
  <si>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</si>
  <si>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</si>
  <si>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</si>
  <si>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</si>
  <si>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</si>
  <si>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</si>
  <si>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</si>
  <si>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</si>
  <si>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</si>
  <si>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</si>
  <si>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</si>
  <si>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</si>
  <si>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</si>
  <si>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</si>
  <si>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</si>
  <si>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</si>
  <si>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</si>
  <si>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</si>
  <si>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</si>
  <si>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</si>
  <si>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</si>
  <si>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</si>
  <si>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</si>
  <si>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</si>
  <si>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</si>
  <si>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</si>
  <si>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</si>
  <si>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</si>
  <si>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</si>
  <si>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</si>
  <si>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</si>
  <si>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</si>
  <si>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</si>
  <si>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</si>
  <si>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</si>
  <si>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</si>
  <si>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</si>
  <si>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</si>
  <si>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</si>
  <si>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</si>
  <si>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</si>
  <si>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</si>
  <si>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</si>
  <si>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</si>
  <si>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</si>
  <si>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</si>
  <si>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</si>
  <si>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</si>
  <si>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</si>
  <si>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</si>
  <si>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</si>
  <si>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</si>
  <si>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</si>
  <si>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</si>
  <si>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</si>
  <si>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</si>
  <si>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</si>
  <si>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</si>
  <si>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</si>
  <si>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</si>
  <si>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</si>
  <si>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</si>
  <si>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</si>
  <si>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</si>
  <si>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</si>
  <si>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</si>
  <si>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</si>
  <si>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</si>
  <si>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</si>
  <si>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</si>
  <si>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</si>
  <si>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</si>
  <si>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</si>
  <si>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</si>
  <si>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</si>
  <si>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</si>
  <si>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</si>
  <si>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</si>
  <si>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</si>
  <si>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</si>
  <si>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</si>
  <si>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</si>
  <si>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</si>
  <si>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</si>
  <si>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</si>
  <si>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</si>
  <si>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</si>
  <si>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</si>
  <si>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</si>
  <si>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千葉県富里市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</si>
  <si>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</si>
  <si>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</si>
  <si>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</si>
  <si>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</si>
  <si>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</si>
  <si>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</si>
  <si>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</si>
  <si>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</si>
  <si>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</si>
  <si>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</si>
  <si>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</si>
  <si>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</si>
  <si>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</si>
  <si>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</si>
  <si>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</si>
  <si>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</si>
  <si>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</si>
  <si>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</si>
  <si>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</si>
  <si>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</si>
  <si>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</si>
  <si>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</si>
  <si>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</si>
  <si>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</si>
  <si>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</si>
  <si>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</si>
  <si>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</si>
  <si>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</si>
  <si>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</si>
  <si>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</si>
  <si>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</si>
  <si>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</si>
  <si>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</si>
  <si>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</si>
  <si>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</si>
  <si>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</si>
  <si>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</si>
  <si>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</si>
  <si>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</si>
  <si>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</si>
  <si>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</si>
  <si>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</si>
  <si>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</si>
  <si>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</si>
  <si>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</si>
  <si>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</si>
  <si>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</si>
  <si>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</si>
  <si>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</si>
  <si>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</si>
  <si>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</si>
  <si>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</si>
  <si>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</si>
  <si>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</si>
  <si>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</si>
  <si>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</si>
  <si>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</si>
  <si>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</si>
  <si>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</si>
  <si>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</si>
  <si>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</si>
  <si>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</si>
  <si>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</si>
  <si>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</si>
  <si>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</si>
  <si>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</si>
  <si>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</si>
  <si>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</si>
  <si>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</si>
  <si>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</si>
  <si>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</si>
  <si>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</si>
  <si>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</si>
  <si>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</si>
  <si>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</si>
  <si>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</si>
  <si>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</si>
  <si>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</si>
  <si>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</si>
  <si>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</si>
  <si>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</si>
  <si>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</si>
  <si>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</si>
  <si>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</si>
  <si>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</si>
  <si>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</si>
  <si>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</si>
  <si>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</si>
  <si>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</si>
  <si>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</si>
  <si>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</si>
  <si>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</si>
  <si>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</si>
  <si>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</si>
  <si>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</si>
  <si>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</si>
  <si>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</si>
  <si>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</si>
  <si>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</si>
  <si>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</si>
  <si>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</si>
  <si>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</si>
  <si>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</si>
  <si>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</si>
  <si>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</si>
  <si>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</si>
  <si>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</si>
  <si>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</si>
  <si>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</si>
  <si>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</si>
  <si>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</si>
  <si>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</si>
  <si>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</si>
  <si>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</si>
  <si>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</si>
  <si>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</si>
  <si>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</si>
  <si>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</si>
  <si>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</si>
  <si>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</si>
  <si>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</si>
  <si>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</si>
  <si>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</si>
  <si>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</si>
  <si>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</si>
  <si>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</si>
  <si>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</si>
  <si>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</si>
  <si>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</si>
  <si>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</si>
  <si>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</si>
  <si>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</si>
  <si>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</si>
  <si>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</si>
  <si>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</si>
  <si>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</si>
  <si>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</si>
  <si>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</si>
  <si>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</si>
  <si>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</si>
  <si>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</si>
  <si>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</si>
  <si>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</si>
  <si>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</si>
  <si>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</si>
  <si>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</si>
  <si>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</si>
  <si>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</si>
  <si>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</si>
  <si>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</si>
  <si>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</si>
  <si>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</si>
  <si>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</si>
  <si>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</si>
  <si>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</si>
  <si>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</si>
  <si>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</si>
  <si>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</si>
  <si>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</si>
  <si>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</si>
  <si>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</si>
  <si>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</si>
  <si>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</si>
  <si>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</si>
  <si>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</si>
  <si>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</si>
  <si>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</si>
  <si>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</si>
  <si>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</si>
  <si>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</si>
  <si>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</si>
  <si>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</si>
  <si>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</si>
  <si>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</si>
  <si>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</si>
  <si>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</si>
  <si>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</si>
  <si>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</si>
  <si>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</si>
  <si>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</si>
  <si>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</si>
  <si>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</si>
  <si>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</si>
  <si>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</si>
  <si>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</si>
  <si>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</si>
  <si>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</si>
  <si>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</si>
  <si>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</si>
  <si>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</si>
  <si>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</si>
  <si>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</si>
  <si>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</si>
  <si>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</si>
  <si>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</si>
  <si>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</si>
  <si>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</si>
  <si>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</si>
  <si>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</si>
  <si>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</si>
  <si>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1.35</t>
  </si>
  <si>
    <t>▲ 0.56</t>
  </si>
  <si>
    <t>▲ 3.20</t>
  </si>
  <si>
    <t>一般会計</t>
  </si>
  <si>
    <t>水道事業会計</t>
  </si>
  <si>
    <t>国民健康保険特別会計</t>
  </si>
  <si>
    <t>下水道事業会計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</si>
  <si>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</si>
  <si>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</si>
  <si>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</si>
  <si>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</si>
  <si>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</si>
  <si>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</si>
  <si>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</si>
  <si>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</si>
  <si>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</si>
  <si>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</si>
  <si>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</si>
  <si>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</si>
  <si>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</si>
  <si>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千葉県市町村総合事務組合（一般会計）</t>
    <phoneticPr fontId="2"/>
  </si>
  <si>
    <t>千葉県市町村総合事務組合（千葉県自治会館管理運営特別会計）</t>
    <phoneticPr fontId="2"/>
  </si>
  <si>
    <t>-</t>
    <phoneticPr fontId="2"/>
  </si>
  <si>
    <t>千葉県市町村総合事務組合（千葉県自治研修センター特別会計）</t>
    <phoneticPr fontId="2"/>
  </si>
  <si>
    <t>千葉県市町村総合事務組合（千葉県市町村交通災害共済特別会計）</t>
    <phoneticPr fontId="2"/>
  </si>
  <si>
    <t>-</t>
    <phoneticPr fontId="2"/>
  </si>
  <si>
    <t>印旛衛生施設管理組合（一般会計）</t>
    <rPh sb="11" eb="13">
      <t>イッパン</t>
    </rPh>
    <rPh sb="13" eb="15">
      <t>カイケイ</t>
    </rPh>
    <phoneticPr fontId="2"/>
  </si>
  <si>
    <t>-</t>
    <phoneticPr fontId="2"/>
  </si>
  <si>
    <t>印旛郡市広域市町村圏事務組合（一般会計）</t>
    <rPh sb="15" eb="17">
      <t>イッパン</t>
    </rPh>
    <rPh sb="17" eb="19">
      <t>カイケイ</t>
    </rPh>
    <phoneticPr fontId="2"/>
  </si>
  <si>
    <t>-</t>
    <phoneticPr fontId="2"/>
  </si>
  <si>
    <t>印旛郡市広域市町村圏事務組合（水道用水供給事業会計）</t>
    <rPh sb="15" eb="17">
      <t>スイドウ</t>
    </rPh>
    <rPh sb="17" eb="19">
      <t>ヨウスイ</t>
    </rPh>
    <rPh sb="19" eb="21">
      <t>キョウキュウ</t>
    </rPh>
    <rPh sb="21" eb="23">
      <t>ジギョウ</t>
    </rPh>
    <rPh sb="23" eb="25">
      <t>カイケイ</t>
    </rPh>
    <phoneticPr fontId="2"/>
  </si>
  <si>
    <t>千葉県後期高齢者医療広域連合（一般会計）</t>
    <rPh sb="15" eb="17">
      <t>イッパン</t>
    </rPh>
    <rPh sb="17" eb="19">
      <t>カイケイ</t>
    </rPh>
    <phoneticPr fontId="2"/>
  </si>
  <si>
    <t>-</t>
    <phoneticPr fontId="2"/>
  </si>
  <si>
    <t>千葉県後期高齢者医療広域連合（後期高齢者医療特別会計）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</si>
  <si>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</si>
  <si>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</si>
  <si>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</si>
  <si>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</si>
  <si>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</si>
  <si>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</si>
  <si>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12"/>
  </si>
  <si>
    <t>衛生施設整備基金</t>
    <rPh sb="0" eb="2">
      <t>エイセイ</t>
    </rPh>
    <rPh sb="2" eb="4">
      <t>シセツ</t>
    </rPh>
    <rPh sb="4" eb="6">
      <t>セイビ</t>
    </rPh>
    <rPh sb="6" eb="8">
      <t>キキン</t>
    </rPh>
    <phoneticPr fontId="12"/>
  </si>
  <si>
    <t>庁舎整備基金</t>
    <rPh sb="0" eb="2">
      <t>チョウシャ</t>
    </rPh>
    <rPh sb="2" eb="4">
      <t>セイビ</t>
    </rPh>
    <rPh sb="4" eb="6">
      <t>キキン</t>
    </rPh>
    <phoneticPr fontId="12"/>
  </si>
  <si>
    <t>教育施設整備基金</t>
    <rPh sb="0" eb="2">
      <t>キョウイク</t>
    </rPh>
    <rPh sb="2" eb="4">
      <t>シセツ</t>
    </rPh>
    <phoneticPr fontId="12"/>
  </si>
  <si>
    <t>保健福祉基金</t>
    <rPh sb="0" eb="2">
      <t>ホケン</t>
    </rPh>
    <rPh sb="2" eb="4">
      <t>フクシ</t>
    </rPh>
    <rPh sb="4" eb="6">
      <t>キキン</t>
    </rPh>
    <phoneticPr fontId="1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</si>
  <si>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</si>
  <si>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</si>
  <si>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</si>
  <si>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</si>
  <si>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学校給食センター、保健センター、こども園などの公共施設の更新及び増築により、将来負担比率は類似団体平均と比較して高くなっている。また、有形固定資産減価償却率についても、人口が急増した昭和40年～50年代に建設されたものが多く、消防施設の95.0％や学校施設の78.2％など、減価償却が全体的に進んできている。今後、富里市総合計画及び公共施設等総合管理計画等に基づき、老朽化対策について取り組んでいく。</t>
    <rPh sb="49" eb="51">
      <t>ヘイキン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</si>
  <si>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</si>
  <si>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</si>
  <si>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</si>
  <si>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</si>
  <si>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</si>
  <si>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</si>
  <si>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</si>
  <si>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</si>
  <si>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類似団体平均と比較して低くなっているが、近年の大規模投資事業の影響により増加傾向が続いている。また、将来負担比率については、学校給食センター等、公共施設の更新及び増築により増加傾向にあったが、平成30年度は、起債の抑制や各特別会計における基金積立てなどにより充当可能財源等が増となったことから、減少に転じ、令和元年度も引き続き減少している。しかしながら、今後、公共施設の老朽化対策や財政調整基金などの充当可能基金残高の低迷などの点からも、なお一層、公債費負担の平準化に配慮し、適正に取り組んでいく必要がある。</t>
    <rPh sb="17" eb="19">
      <t>ヘイキン</t>
    </rPh>
    <rPh sb="166" eb="168">
      <t>レイワ</t>
    </rPh>
    <rPh sb="168" eb="170">
      <t>ガンネン</t>
    </rPh>
    <rPh sb="170" eb="171">
      <t>ド</t>
    </rPh>
    <rPh sb="172" eb="173">
      <t>ヒ</t>
    </rPh>
    <rPh sb="174" eb="175">
      <t>ツヅ</t>
    </rPh>
    <rPh sb="176" eb="178">
      <t>ゲンショウ</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</si>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</sst>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8976-4D02-8DBD-EC91F5D571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53635</c:v>
                </c:pt>
                <c:pt idx="1">
                  <c:v>38514</c:v>
                </c:pt>
                <c:pt idx="2">
                  <c:v>20449</c:v>
                </c:pt>
                <c:pt idx="3">
                  <c:v>14779</c:v>
                </c:pt>
                <c:pt idx="4">
                  <c:v>22273</c:v>
                </c:pt>
              </c:numCache>
            </c:numRef>
          </c:val>
          <c:smooth val="0"/>
          <c:extLst>
            <c:ext xmlns:c16="http://schemas.microsoft.com/office/drawing/2014/chart" uri="{C3380CC4-5D6E-409C-BE32-E72D297353CC}">
              <c16:uniqueId val="{00000001-8976-4D02-8DBD-EC91F5D571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7.86</c:v>
                </c:pt>
                <c:pt idx="1">
                  <c:v>6.9</c:v>
                </c:pt>
                <c:pt idx="2">
                  <c:v>7.26</c:v>
                </c:pt>
                <c:pt idx="3">
                  <c:v>7</c:v>
                </c:pt>
                <c:pt idx="4">
                  <c:v>10.06</c:v>
                </c:pt>
              </c:numCache>
            </c:numRef>
          </c:val>
          <c:extLst>
            <c:ext xmlns:c16="http://schemas.microsoft.com/office/drawing/2014/chart" uri="{C3380CC4-5D6E-409C-BE32-E72D297353CC}">
              <c16:uniqueId val="{00000000-0CCB-47B5-90E7-1D58776ABA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13.1</c:v>
                </c:pt>
                <c:pt idx="1">
                  <c:v>12.94</c:v>
                </c:pt>
                <c:pt idx="2">
                  <c:v>11.65</c:v>
                </c:pt>
                <c:pt idx="3">
                  <c:v>12.32</c:v>
                </c:pt>
                <c:pt idx="4">
                  <c:v>5.95</c:v>
                </c:pt>
              </c:numCache>
            </c:numRef>
          </c:val>
          <c:extLst>
            <c:ext xmlns:c16="http://schemas.microsoft.com/office/drawing/2014/chart" uri="{C3380CC4-5D6E-409C-BE32-E72D297353CC}">
              <c16:uniqueId val="{00000001-0CCB-47B5-90E7-1D58776ABA1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2.76</c:v>
                </c:pt>
                <c:pt idx="1">
                  <c:v>-1.35</c:v>
                </c:pt>
                <c:pt idx="2">
                  <c:v>-0.56000000000000005</c:v>
                </c:pt>
                <c:pt idx="3">
                  <c:v>0.54</c:v>
                </c:pt>
                <c:pt idx="4">
                  <c:v>-3.2</c:v>
                </c:pt>
              </c:numCache>
            </c:numRef>
          </c:val>
          <c:smooth val="0"/>
          <c:extLst>
            <c:ext xmlns:c16="http://schemas.microsoft.com/office/drawing/2014/chart" uri="{C3380CC4-5D6E-409C-BE32-E72D297353CC}">
              <c16:uniqueId val="{00000002-0CCB-47B5-90E7-1D58776ABA1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0.41</c:v>
                </c:pt>
                <c:pt idx="2">
                  <c:v>#N/A</c:v>
                </c:pt>
                <c:pt idx="3">
                  <c:v>0.37</c:v>
                </c:pt>
                <c:pt idx="4">
                  <c:v>#N/A</c:v>
                </c:pt>
                <c:pt idx="5">
                  <c:v>0.28000000000000003</c:v>
                </c:pt>
                <c:pt idx="6">
                  <c:v>#N/A</c:v>
                </c:pt>
                <c:pt idx="7">
                  <c:v>0.48</c:v>
                </c:pt>
                <c:pt idx="8">
                  <c:v>0</c:v>
                </c:pt>
                <c:pt idx="9">
                  <c:v>0</c:v>
                </c:pt>
              </c:numCache>
            </c:numRef>
          </c:val>
          <c:extLst>
            <c:ext xmlns:c16="http://schemas.microsoft.com/office/drawing/2014/chart" uri="{C3380CC4-5D6E-409C-BE32-E72D297353CC}">
              <c16:uniqueId val="{00000000-AD49-4ED3-BDFD-3D94C25AFF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49-4ED3-BDFD-3D94C25AFF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D49-4ED3-BDFD-3D94C25AFF0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D49-4ED3-BDFD-3D94C25AFF0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0.02</c:v>
                </c:pt>
                <c:pt idx="4">
                  <c:v>#N/A</c:v>
                </c:pt>
                <c:pt idx="5">
                  <c:v>0.14000000000000001</c:v>
                </c:pt>
                <c:pt idx="6">
                  <c:v>#N/A</c:v>
                </c:pt>
                <c:pt idx="7">
                  <c:v>0.02</c:v>
                </c:pt>
                <c:pt idx="8">
                  <c:v>#N/A</c:v>
                </c:pt>
                <c:pt idx="9">
                  <c:v>0.02</c:v>
                </c:pt>
              </c:numCache>
            </c:numRef>
          </c:val>
          <c:extLst>
            <c:ext xmlns:c16="http://schemas.microsoft.com/office/drawing/2014/chart" uri="{C3380CC4-5D6E-409C-BE32-E72D297353CC}">
              <c16:uniqueId val="{00000004-AD49-4ED3-BDFD-3D94C25AFF0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2.35</c:v>
                </c:pt>
                <c:pt idx="2">
                  <c:v>#N/A</c:v>
                </c:pt>
                <c:pt idx="3">
                  <c:v>1.65</c:v>
                </c:pt>
                <c:pt idx="4">
                  <c:v>#N/A</c:v>
                </c:pt>
                <c:pt idx="5">
                  <c:v>1.73</c:v>
                </c:pt>
                <c:pt idx="6">
                  <c:v>#N/A</c:v>
                </c:pt>
                <c:pt idx="7">
                  <c:v>0.62</c:v>
                </c:pt>
                <c:pt idx="8">
                  <c:v>#N/A</c:v>
                </c:pt>
                <c:pt idx="9">
                  <c:v>0.41</c:v>
                </c:pt>
              </c:numCache>
            </c:numRef>
          </c:val>
          <c:extLst>
            <c:ext xmlns:c16="http://schemas.microsoft.com/office/drawing/2014/chart" uri="{C3380CC4-5D6E-409C-BE32-E72D297353CC}">
              <c16:uniqueId val="{00000005-AD49-4ED3-BDFD-3D94C25AFF0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0.61</c:v>
                </c:pt>
              </c:numCache>
            </c:numRef>
          </c:val>
          <c:extLst>
            <c:ext xmlns:c16="http://schemas.microsoft.com/office/drawing/2014/chart" uri="{C3380CC4-5D6E-409C-BE32-E72D297353CC}">
              <c16:uniqueId val="{00000006-AD49-4ED3-BDFD-3D94C25AFF0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1.0900000000000001</c:v>
                </c:pt>
                <c:pt idx="2">
                  <c:v>#N/A</c:v>
                </c:pt>
                <c:pt idx="3">
                  <c:v>3.23</c:v>
                </c:pt>
                <c:pt idx="4">
                  <c:v>#N/A</c:v>
                </c:pt>
                <c:pt idx="5">
                  <c:v>3.79</c:v>
                </c:pt>
                <c:pt idx="6">
                  <c:v>#N/A</c:v>
                </c:pt>
                <c:pt idx="7">
                  <c:v>1.85</c:v>
                </c:pt>
                <c:pt idx="8">
                  <c:v>#N/A</c:v>
                </c:pt>
                <c:pt idx="9">
                  <c:v>2.06</c:v>
                </c:pt>
              </c:numCache>
            </c:numRef>
          </c:val>
          <c:extLst>
            <c:ext xmlns:c16="http://schemas.microsoft.com/office/drawing/2014/chart" uri="{C3380CC4-5D6E-409C-BE32-E72D297353CC}">
              <c16:uniqueId val="{00000007-AD49-4ED3-BDFD-3D94C25AFF0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8.15</c:v>
                </c:pt>
                <c:pt idx="2">
                  <c:v>#N/A</c:v>
                </c:pt>
                <c:pt idx="3">
                  <c:v>8.66</c:v>
                </c:pt>
                <c:pt idx="4">
                  <c:v>#N/A</c:v>
                </c:pt>
                <c:pt idx="5">
                  <c:v>9.48</c:v>
                </c:pt>
                <c:pt idx="6">
                  <c:v>#N/A</c:v>
                </c:pt>
                <c:pt idx="7">
                  <c:v>9.58</c:v>
                </c:pt>
                <c:pt idx="8">
                  <c:v>#N/A</c:v>
                </c:pt>
                <c:pt idx="9">
                  <c:v>9.89</c:v>
                </c:pt>
              </c:numCache>
            </c:numRef>
          </c:val>
          <c:extLst>
            <c:ext xmlns:c16="http://schemas.microsoft.com/office/drawing/2014/chart" uri="{C3380CC4-5D6E-409C-BE32-E72D297353CC}">
              <c16:uniqueId val="{00000008-AD49-4ED3-BDFD-3D94C25AFF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7.85</c:v>
                </c:pt>
                <c:pt idx="2">
                  <c:v>#N/A</c:v>
                </c:pt>
                <c:pt idx="3">
                  <c:v>6.89</c:v>
                </c:pt>
                <c:pt idx="4">
                  <c:v>#N/A</c:v>
                </c:pt>
                <c:pt idx="5">
                  <c:v>7.26</c:v>
                </c:pt>
                <c:pt idx="6">
                  <c:v>#N/A</c:v>
                </c:pt>
                <c:pt idx="7">
                  <c:v>6.99</c:v>
                </c:pt>
                <c:pt idx="8">
                  <c:v>#N/A</c:v>
                </c:pt>
                <c:pt idx="9">
                  <c:v>10.06</c:v>
                </c:pt>
              </c:numCache>
            </c:numRef>
          </c:val>
          <c:extLst>
            <c:ext xmlns:c16="http://schemas.microsoft.com/office/drawing/2014/chart" uri="{C3380CC4-5D6E-409C-BE32-E72D297353CC}">
              <c16:uniqueId val="{00000009-AD49-4ED3-BDFD-3D94C25AFF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1216</c:v>
                </c:pt>
                <c:pt idx="5">
                  <c:v>1240</c:v>
                </c:pt>
                <c:pt idx="8">
                  <c:v>1251</c:v>
                </c:pt>
                <c:pt idx="11">
                  <c:v>1240</c:v>
                </c:pt>
                <c:pt idx="14">
                  <c:v>1276</c:v>
                </c:pt>
              </c:numCache>
            </c:numRef>
          </c:val>
          <c:extLst>
            <c:ext xmlns:c16="http://schemas.microsoft.com/office/drawing/2014/chart" uri="{C3380CC4-5D6E-409C-BE32-E72D297353CC}">
              <c16:uniqueId val="{00000000-463B-41F1-ACBC-5A9977CAE5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3B-41F1-ACBC-5A9977CAE5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63B-41F1-ACBC-5A9977CAE5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66</c:v>
                </c:pt>
                <c:pt idx="3">
                  <c:v>61</c:v>
                </c:pt>
                <c:pt idx="6">
                  <c:v>14</c:v>
                </c:pt>
                <c:pt idx="9">
                  <c:v>0</c:v>
                </c:pt>
                <c:pt idx="12">
                  <c:v>0</c:v>
                </c:pt>
              </c:numCache>
            </c:numRef>
          </c:val>
          <c:extLst>
            <c:ext xmlns:c16="http://schemas.microsoft.com/office/drawing/2014/chart" uri="{C3380CC4-5D6E-409C-BE32-E72D297353CC}">
              <c16:uniqueId val="{00000003-463B-41F1-ACBC-5A9977CAE5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297</c:v>
                </c:pt>
                <c:pt idx="3">
                  <c:v>290</c:v>
                </c:pt>
                <c:pt idx="6">
                  <c:v>279</c:v>
                </c:pt>
                <c:pt idx="9">
                  <c:v>197</c:v>
                </c:pt>
                <c:pt idx="12">
                  <c:v>213</c:v>
                </c:pt>
              </c:numCache>
            </c:numRef>
          </c:val>
          <c:extLst>
            <c:ext xmlns:c16="http://schemas.microsoft.com/office/drawing/2014/chart" uri="{C3380CC4-5D6E-409C-BE32-E72D297353CC}">
              <c16:uniqueId val="{00000004-463B-41F1-ACBC-5A9977CAE5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3B-41F1-ACBC-5A9977CAE5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3B-41F1-ACBC-5A9977CAE5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1257</c:v>
                </c:pt>
                <c:pt idx="3">
                  <c:v>1329</c:v>
                </c:pt>
                <c:pt idx="6">
                  <c:v>1580</c:v>
                </c:pt>
                <c:pt idx="9">
                  <c:v>1678</c:v>
                </c:pt>
                <c:pt idx="12">
                  <c:v>1727</c:v>
                </c:pt>
              </c:numCache>
            </c:numRef>
          </c:val>
          <c:extLst>
            <c:ext xmlns:c16="http://schemas.microsoft.com/office/drawing/2014/chart" uri="{C3380CC4-5D6E-409C-BE32-E72D297353CC}">
              <c16:uniqueId val="{00000007-463B-41F1-ACBC-5A9977CAE5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404</c:v>
                </c:pt>
                <c:pt idx="2">
                  <c:v>#N/A</c:v>
                </c:pt>
                <c:pt idx="3">
                  <c:v>#N/A</c:v>
                </c:pt>
                <c:pt idx="4">
                  <c:v>440</c:v>
                </c:pt>
                <c:pt idx="5">
                  <c:v>#N/A</c:v>
                </c:pt>
                <c:pt idx="6">
                  <c:v>#N/A</c:v>
                </c:pt>
                <c:pt idx="7">
                  <c:v>622</c:v>
                </c:pt>
                <c:pt idx="8">
                  <c:v>#N/A</c:v>
                </c:pt>
                <c:pt idx="9">
                  <c:v>#N/A</c:v>
                </c:pt>
                <c:pt idx="10">
                  <c:v>635</c:v>
                </c:pt>
                <c:pt idx="11">
                  <c:v>#N/A</c:v>
                </c:pt>
                <c:pt idx="12">
                  <c:v>#N/A</c:v>
                </c:pt>
                <c:pt idx="13">
                  <c:v>664</c:v>
                </c:pt>
                <c:pt idx="14">
                  <c:v>#N/A</c:v>
                </c:pt>
              </c:numCache>
            </c:numRef>
          </c:val>
          <c:smooth val="0"/>
          <c:extLst>
            <c:ext xmlns:c16="http://schemas.microsoft.com/office/drawing/2014/chart" uri="{C3380CC4-5D6E-409C-BE32-E72D297353CC}">
              <c16:uniqueId val="{00000008-463B-41F1-ACBC-5A9977CAE5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12831</c:v>
                </c:pt>
                <c:pt idx="5">
                  <c:v>12967</c:v>
                </c:pt>
                <c:pt idx="8">
                  <c:v>12723</c:v>
                </c:pt>
                <c:pt idx="11">
                  <c:v>12431</c:v>
                </c:pt>
                <c:pt idx="14">
                  <c:v>12146</c:v>
                </c:pt>
              </c:numCache>
            </c:numRef>
          </c:val>
          <c:extLst>
            <c:ext xmlns:c16="http://schemas.microsoft.com/office/drawing/2014/chart" uri="{C3380CC4-5D6E-409C-BE32-E72D297353CC}">
              <c16:uniqueId val="{00000000-6DCC-45EA-A114-BCBC888388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2062</c:v>
                </c:pt>
                <c:pt idx="5">
                  <c:v>1968</c:v>
                </c:pt>
                <c:pt idx="8">
                  <c:v>1569</c:v>
                </c:pt>
                <c:pt idx="11">
                  <c:v>1451</c:v>
                </c:pt>
                <c:pt idx="14">
                  <c:v>1221</c:v>
                </c:pt>
              </c:numCache>
            </c:numRef>
          </c:val>
          <c:extLst>
            <c:ext xmlns:c16="http://schemas.microsoft.com/office/drawing/2014/chart" uri="{C3380CC4-5D6E-409C-BE32-E72D297353CC}">
              <c16:uniqueId val="{00000001-6DCC-45EA-A114-BCBC888388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2347</c:v>
                </c:pt>
                <c:pt idx="5">
                  <c:v>2486</c:v>
                </c:pt>
                <c:pt idx="8">
                  <c:v>2589</c:v>
                </c:pt>
                <c:pt idx="11">
                  <c:v>3274</c:v>
                </c:pt>
                <c:pt idx="14">
                  <c:v>3008</c:v>
                </c:pt>
              </c:numCache>
            </c:numRef>
          </c:val>
          <c:extLst>
            <c:ext xmlns:c16="http://schemas.microsoft.com/office/drawing/2014/chart" uri="{C3380CC4-5D6E-409C-BE32-E72D297353CC}">
              <c16:uniqueId val="{00000002-6DCC-45EA-A114-BCBC888388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CC-45EA-A114-BCBC888388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CC-45EA-A114-BCBC888388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CC-45EA-A114-BCBC888388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1273</c:v>
                </c:pt>
                <c:pt idx="3">
                  <c:v>1537</c:v>
                </c:pt>
                <c:pt idx="6">
                  <c:v>1870</c:v>
                </c:pt>
                <c:pt idx="9">
                  <c:v>1994</c:v>
                </c:pt>
                <c:pt idx="12">
                  <c:v>2236</c:v>
                </c:pt>
              </c:numCache>
            </c:numRef>
          </c:val>
          <c:extLst>
            <c:ext xmlns:c16="http://schemas.microsoft.com/office/drawing/2014/chart" uri="{C3380CC4-5D6E-409C-BE32-E72D297353CC}">
              <c16:uniqueId val="{00000006-6DCC-45EA-A114-BCBC888388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75</c:v>
                </c:pt>
                <c:pt idx="3">
                  <c:v>15</c:v>
                </c:pt>
                <c:pt idx="6">
                  <c:v>1</c:v>
                </c:pt>
                <c:pt idx="9">
                  <c:v>0</c:v>
                </c:pt>
                <c:pt idx="12">
                  <c:v>0</c:v>
                </c:pt>
              </c:numCache>
            </c:numRef>
          </c:val>
          <c:extLst>
            <c:ext xmlns:c16="http://schemas.microsoft.com/office/drawing/2014/chart" uri="{C3380CC4-5D6E-409C-BE32-E72D297353CC}">
              <c16:uniqueId val="{00000007-6DCC-45EA-A114-BCBC888388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2576</c:v>
                </c:pt>
                <c:pt idx="3">
                  <c:v>2450</c:v>
                </c:pt>
                <c:pt idx="6">
                  <c:v>2353</c:v>
                </c:pt>
                <c:pt idx="9">
                  <c:v>1991</c:v>
                </c:pt>
                <c:pt idx="12">
                  <c:v>1681</c:v>
                </c:pt>
              </c:numCache>
            </c:numRef>
          </c:val>
          <c:extLst>
            <c:ext xmlns:c16="http://schemas.microsoft.com/office/drawing/2014/chart" uri="{C3380CC4-5D6E-409C-BE32-E72D297353CC}">
              <c16:uniqueId val="{00000008-6DCC-45EA-A114-BCBC888388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1186</c:v>
                </c:pt>
                <c:pt idx="3">
                  <c:v>1186</c:v>
                </c:pt>
                <c:pt idx="6">
                  <c:v>1186</c:v>
                </c:pt>
                <c:pt idx="9">
                  <c:v>1186</c:v>
                </c:pt>
                <c:pt idx="12">
                  <c:v>1186</c:v>
                </c:pt>
              </c:numCache>
            </c:numRef>
          </c:val>
          <c:extLst>
            <c:ext xmlns:c16="http://schemas.microsoft.com/office/drawing/2014/chart" uri="{C3380CC4-5D6E-409C-BE32-E72D297353CC}">
              <c16:uniqueId val="{00000009-6DCC-45EA-A114-BCBC888388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17164</c:v>
                </c:pt>
                <c:pt idx="3">
                  <c:v>17452</c:v>
                </c:pt>
                <c:pt idx="6">
                  <c:v>16889</c:v>
                </c:pt>
                <c:pt idx="9">
                  <c:v>16271</c:v>
                </c:pt>
                <c:pt idx="12">
                  <c:v>15434</c:v>
                </c:pt>
              </c:numCache>
            </c:numRef>
          </c:val>
          <c:extLst>
            <c:ext xmlns:c16="http://schemas.microsoft.com/office/drawing/2014/chart" uri="{C3380CC4-5D6E-409C-BE32-E72D297353CC}">
              <c16:uniqueId val="{0000000A-6DCC-45EA-A114-BCBC888388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5035</c:v>
                </c:pt>
                <c:pt idx="2">
                  <c:v>#N/A</c:v>
                </c:pt>
                <c:pt idx="3">
                  <c:v>#N/A</c:v>
                </c:pt>
                <c:pt idx="4">
                  <c:v>5218</c:v>
                </c:pt>
                <c:pt idx="5">
                  <c:v>#N/A</c:v>
                </c:pt>
                <c:pt idx="6">
                  <c:v>#N/A</c:v>
                </c:pt>
                <c:pt idx="7">
                  <c:v>5417</c:v>
                </c:pt>
                <c:pt idx="8">
                  <c:v>#N/A</c:v>
                </c:pt>
                <c:pt idx="9">
                  <c:v>#N/A</c:v>
                </c:pt>
                <c:pt idx="10">
                  <c:v>4286</c:v>
                </c:pt>
                <c:pt idx="11">
                  <c:v>#N/A</c:v>
                </c:pt>
                <c:pt idx="12">
                  <c:v>#N/A</c:v>
                </c:pt>
                <c:pt idx="13">
                  <c:v>4163</c:v>
                </c:pt>
                <c:pt idx="14">
                  <c:v>#N/A</c:v>
                </c:pt>
              </c:numCache>
            </c:numRef>
          </c:val>
          <c:smooth val="0"/>
          <c:extLst>
            <c:ext xmlns:c16="http://schemas.microsoft.com/office/drawing/2014/chart" uri="{C3380CC4-5D6E-409C-BE32-E72D297353CC}">
              <c16:uniqueId val="{0000000B-6DCC-45EA-A114-BCBC888388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1067</c:v>
                </c:pt>
                <c:pt idx="1">
                  <c:v>1137</c:v>
                </c:pt>
                <c:pt idx="2">
                  <c:v>552</c:v>
                </c:pt>
              </c:numCache>
            </c:numRef>
          </c:val>
          <c:extLst>
            <c:ext xmlns:c16="http://schemas.microsoft.com/office/drawing/2014/chart" uri="{C3380CC4-5D6E-409C-BE32-E72D297353CC}">
              <c16:uniqueId val="{00000000-61C0-4993-8F04-7264FB4DF5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254</c:v>
                </c:pt>
                <c:pt idx="1">
                  <c:v>354</c:v>
                </c:pt>
                <c:pt idx="2">
                  <c:v>454</c:v>
                </c:pt>
              </c:numCache>
            </c:numRef>
          </c:val>
          <c:extLst>
            <c:ext xmlns:c16="http://schemas.microsoft.com/office/drawing/2014/chart" uri="{C3380CC4-5D6E-409C-BE32-E72D297353CC}">
              <c16:uniqueId val="{00000001-61C0-4993-8F04-7264FB4DF5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195</c:v>
                </c:pt>
                <c:pt idx="1">
                  <c:v>209</c:v>
                </c:pt>
                <c:pt idx="2">
                  <c:v>192</c:v>
                </c:pt>
              </c:numCache>
            </c:numRef>
          </c:val>
          <c:extLst>
            <c:ext xmlns:c16="http://schemas.microsoft.com/office/drawing/2014/chart" uri="{C3380CC4-5D6E-409C-BE32-E72D297353CC}">
              <c16:uniqueId val="{00000002-61C0-4993-8F04-7264FB4DF57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{D12BE7E6-B840-4749-AA7C-3DFC48AC2770}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CAC-4441-AF4A-C1E92C2494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{5649EC38-D7F3-4347-9AC1-E87D83F1BBC1}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AC-4441-AF4A-C1E92C2494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{680B61C3-6BAB-4275-BE44-BBA16593D44A}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AC-4441-AF4A-C1E92C2494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{6187DB00-4C16-40A7-94DF-AC24D92BEFC1}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AC-4441-AF4A-C1E92C2494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{4EF461F6-3627-4725-8E99-2BA7D3B97BF2}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AC-4441-AF4A-C1E92C2494B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{6B1A0D48-1936-4F92-BD98-60C03CD01459}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CAC-4441-AF4A-C1E92C2494B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{43B34D56-355D-4447-A97E-ED5D57876EF2}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CAC-4441-AF4A-C1E92C2494B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{A309C80D-C552-43CD-A020-49C77BE045DA}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CAC-4441-AF4A-C1E92C2494B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{8B25AE85-A3A6-457B-96B7-A411AE462A86}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CAC-4441-AF4A-C1E92C2494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62.6</c:v>
                </c:pt>
                <c:pt idx="16">
                  <c:v>64.400000000000006</c:v>
                </c:pt>
                <c:pt idx="24">
                  <c:v>65.599999999999994</c:v>
                </c:pt>
                <c:pt idx="32">
                  <c:v>67.3</c:v>
                </c:pt>
              </c:numCache>
            </c:numRef>
          </c:xVal>
          <c:yVal>
            <c:numRef>
              <c:f>公会計指標分析・財政指標組合せ分析表!$BP$51:$DC$51</c:f>
              <c:numCache>
                <c:formatCode>#,##0.0;"▲ "#,##0.0</c:formatCode>
                <c:ptCount val="40"/>
                <c:pt idx="0">
                  <c:v>62.1</c:v>
                </c:pt>
                <c:pt idx="8">
                  <c:v>65.400000000000006</c:v>
                </c:pt>
                <c:pt idx="16">
                  <c:v>66.5</c:v>
                </c:pt>
                <c:pt idx="24">
                  <c:v>52.2</c:v>
                </c:pt>
                <c:pt idx="32">
                  <c:v>50.4</c:v>
                </c:pt>
              </c:numCache>
            </c:numRef>
          </c:yVal>
          <c:smooth val="0"/>
          <c:extLst>
            <c:ext xmlns:c16="http://schemas.microsoft.com/office/drawing/2014/chart" uri="{C3380CC4-5D6E-409C-BE32-E72D297353CC}">
              <c16:uniqueId val="{00000009-7CAC-4441-AF4A-C1E92C2494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{A3A549B3-E627-4D19-993A-675DEE97EF75}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CAC-4441-AF4A-C1E92C2494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{39B6E050-3BFC-4A32-8AF2-2EB54030105E}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AC-4441-AF4A-C1E92C2494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{DEA08C17-779E-4AD7-9C00-7B48552DDE34}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AC-4441-AF4A-C1E92C2494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{768241DA-FF74-42E4-9795-4FE4CAD69647}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AC-4441-AF4A-C1E92C2494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{46D20632-5178-48B6-B834-C71227AD92C1}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AC-4441-AF4A-C1E92C2494B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{740A5C9F-C535-4AA5-8EFD-B247B564C381}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CAC-4441-AF4A-C1E92C2494B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{90F1A909-B5F9-4153-8459-AF232CBD9E16}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CAC-4441-AF4A-C1E92C2494B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{E3CA00A0-365D-47D7-9AE8-BB5ADE44695A}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CAC-4441-AF4A-C1E92C2494B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{3D041864-8874-4F5D-9249-C5CEE4442B56}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CAC-4441-AF4A-C1E92C2494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7CAC-4441-AF4A-C1E92C2494B7}"/>
            </c:ext>
          </c:extLst>
        </c:ser>
        <c:dLbls>
          <c:showLegendKey val="0"/>
          <c:showVal val="1"/>
          <c:showCatName val="0"/>
          <c:showSerName val="0"/>
          <c:showPercent val="0"/>
          <c:showBubbleSize val="0"/>
        </c:dLbls>
        <c:axId val="46179840"/>
        <c:axId val="46181760"/>
      </c:scatterChart>
      <c:valAx>
        <c:axId val="46179840"/>
        <c:scaling>
          <c:orientation val="minMax"/>
          <c:max val="69"/>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0"/>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{E387CCEF-E27A-454A-B4E1-0F96B62B71D7}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190-492F-85B8-753DAFD116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{BC63C459-B644-4DB6-9D18-FB6B96608817}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90-492F-85B8-753DAFD116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{19E65FCE-0BF2-447F-8862-FF546DE85B6F}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90-492F-85B8-753DAFD116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{7F0743AA-E83F-4556-BD15-46BCFAEB2EAA}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90-492F-85B8-753DAFD116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{B207BDF6-0839-4937-865D-ADD93041AF6F}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90-492F-85B8-753DAFD116F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{3EF4D159-AD90-4767-98CA-F6DF515892B6}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190-492F-85B8-753DAFD116F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{7C16C176-BCB1-45D4-B052-FC01084BBAD1}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190-492F-85B8-753DAFD116F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{4DEBB84D-096B-4A49-ACDF-695770C1392C}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190-492F-85B8-753DAFD116F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{B2AE424D-BF14-4304-B4D2-D2805AB29C88}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190-492F-85B8-753DAFD116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4.5</c:v>
                </c:pt>
                <c:pt idx="16">
                  <c:v>6</c:v>
                </c:pt>
                <c:pt idx="24">
                  <c:v>6.9</c:v>
                </c:pt>
                <c:pt idx="32">
                  <c:v>7.8</c:v>
                </c:pt>
              </c:numCache>
            </c:numRef>
          </c:xVal>
          <c:yVal>
            <c:numRef>
              <c:f>公会計指標分析・財政指標組合せ分析表!$BP$73:$DC$73</c:f>
              <c:numCache>
                <c:formatCode>#,##0.0;"▲ "#,##0.0</c:formatCode>
                <c:ptCount val="40"/>
                <c:pt idx="0">
                  <c:v>62.1</c:v>
                </c:pt>
                <c:pt idx="8">
                  <c:v>65.400000000000006</c:v>
                </c:pt>
                <c:pt idx="16">
                  <c:v>66.5</c:v>
                </c:pt>
                <c:pt idx="24">
                  <c:v>52.2</c:v>
                </c:pt>
                <c:pt idx="32">
                  <c:v>50.4</c:v>
                </c:pt>
              </c:numCache>
            </c:numRef>
          </c:yVal>
          <c:smooth val="0"/>
          <c:extLst>
            <c:ext xmlns:c16="http://schemas.microsoft.com/office/drawing/2014/chart" uri="{C3380CC4-5D6E-409C-BE32-E72D297353CC}">
              <c16:uniqueId val="{00000009-B190-492F-85B8-753DAFD116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{BAD3538B-A29F-42D6-8D78-CC7378BDE1B3}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190-492F-85B8-753DAFD116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{90F2C2FE-3F37-44BD-89AB-4552F4AC24A2}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90-492F-85B8-753DAFD116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{D7885A3D-3993-4A6B-95AB-D826D21FB465}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90-492F-85B8-753DAFD116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{87F5BDAA-EE7A-450C-AFE5-051D5E8890EF}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90-492F-85B8-753DAFD116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{B9C7934D-8BF1-418F-9F05-499E2E899B62}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90-492F-85B8-753DAFD116F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{B3138FBA-A9EB-43F5-A1A2-BEF794557F16}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190-492F-85B8-753DAFD116F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{58AD5E15-0D26-4021-886D-A3D5EA1E936B}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190-492F-85B8-753DAFD116F9}"/>
                </c:ext>
              </c:extLst>
            </c:dLbl>
            <c:dLbl>
              <c:idx val="24"/>
              <c:layout>
                <c:manualLayout>
                  <c:x val="0"/>
                  <c:y val="1.7795654106733398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{65725961-BB17-4630-A7DA-F0DAC33DC535}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190-492F-85B8-753DAFD116F9}"/>
                </c:ext>
              </c:extLst>
            </c:dLbl>
            <c:dLbl>
              <c:idx val="32"/>
              <c:layout>
                <c:manualLayout>
                  <c:x val="0"/>
                  <c:y val="-1.7799078982428333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{94A20D90-E67F-4811-BE4A-BA0EB29354B6}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190-492F-85B8-753DAFD116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B190-492F-85B8-753DAFD116F9}"/>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0"/>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元利償還金については、近年増加傾向となっているところ、令和元年度においても、元金償還が開始となる市債が多かったことから、前年比</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百万の増となっている。</a:t>
          </a:r>
        </a:p>
        <a:p>
          <a:r>
            <a:rPr kumimoji="1" lang="ja-JP" altLang="en-US" sz="1400">
              <a:latin typeface="ＭＳ ゴシック" pitchFamily="49" charset="-128"/>
              <a:ea typeface="ＭＳ ゴシック" pitchFamily="49" charset="-128"/>
            </a:rPr>
            <a:t>　今後も大口の償還が続くことにより、公債費の高止まりが見込まれることから、今後も新規起債に当たっては、事業効果の精査は元より、起債総額を制限することにより新規発行の抑制を図る。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満期一括償還地方債の償還の財源として利用していない。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将来負担額については、近年減少傾向にあり、令和元年度においても、退職手当負担見込額が増となるものの、起債の抑制などにより将来負担額全体としては前年比</a:t>
          </a:r>
          <a:r>
            <a:rPr kumimoji="1" lang="en-US" altLang="ja-JP" sz="1400">
              <a:latin typeface="ＭＳ ゴシック" pitchFamily="49" charset="-128"/>
              <a:ea typeface="ＭＳ ゴシック" pitchFamily="49" charset="-128"/>
            </a:rPr>
            <a:t>905</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また、充当可能財源等についても、財政調整基金の取崩しなどにより同比</a:t>
          </a:r>
          <a:r>
            <a:rPr kumimoji="1" lang="en-US" altLang="ja-JP" sz="1400">
              <a:latin typeface="ＭＳ ゴシック" pitchFamily="49" charset="-128"/>
              <a:ea typeface="ＭＳ ゴシック" pitchFamily="49" charset="-128"/>
            </a:rPr>
            <a:t>781</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このことから、将来負担比率は改善しているものの、今後、公共施設の老朽化対策などが重なる上、財政調整基金などの充当可能な基金残高は低迷していることから、起債等将来負担の設定に当たっては、市民ニーズの将来にわたる分析や事業効果について、より慎重に検討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千葉県富里市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財政調整基金については、個人・法人市民税の増収などはあったものの、台風等災害復旧に係る取崩しなどにより、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百万円の減となるとともに、今後、高止まりする市債償還に備え、減債基金に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代から続けて実施した大型公共事業の影響により令和元年度に市債償還のピークを迎え、その後も数年間同規模の水準が続く見込みであること、また予期せぬ自然災害等に備えることなどを目的とし、財政調整基金及び減債基金の積み増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・公共施設整備基金：道路・排水処理施設・消防施設の整備や都市計画に要する経費として活用し、公共施設の整備を図る。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・安全なまちづくり基金：避難所等に設置する防災備蓄品の購入に要する経費として活用することで、市民が安全・安心して暮らすこと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ができる環境を整備する。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・公共施設整備基金：七栄新木戸地区土地区画整理事業の財源として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32,757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千円を取り崩したことなどによる減少。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・公共施設整備基金：七栄新木戸土地区画整理地区内で市保有の保留地が生じた際は適宜売却し、その売却代金を基金へ積立て、次年度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以降の土地区画整理事業の財源の一部とする。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台風等災害復旧などによる減少。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財政調整基金に依存しない予算編成を目指すこととし、財政調整基金の残高が標準財政規模の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％程度を常に維持できるように努める。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令和元年度に市債償還のピークを迎え、その後も数年間同水準の償還が続く見込みであることから、それに備えて毎年度計画的に積立てを行う。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50,245
47,426
53.88
16,751,700
15,169,905
933,569
9,275,526
15,434,208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年度に策定した「富里市公共施設等総合管理計画」において、公共施設等の今後</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年間での総合的かつ計画的な管理を推進する基本方針を定めた。</a:t>
          </a:r>
        </a:p>
        <a:p>
          <a:r>
            <a:rPr kumimoji="1" lang="ja-JP" altLang="en-US" sz="1100">
              <a:latin typeface="ＭＳ Ｐゴシック" panose="020B0600070205080204" pitchFamily="50" charset="-128"/>
              <a:ea typeface="ＭＳ Ｐゴシック" panose="020B0600070205080204" pitchFamily="50" charset="-128"/>
            </a:rPr>
            <a:t>各公共施設については、個別施設計画を順次策定し当該計画に基づいた施設の維持管理を適切に進めていく計画である。有形固定資産減価償却率については、前年及び類似団体平均と比較し高くなっているが、今後は財政状況を鑑みつつ各施設の老朽化の状況及び稼働状況等を把握し対応を検討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8382</xdr:rowOff>
    </xdr:from>
    <xdr:to>
      <xdr:col>23</xdr:col>
      <xdr:colOff>136525</xdr:colOff>
      <xdr:row>30</xdr:row>
      <xdr:rowOff>109982</xdr:rowOff>
    </xdr:to>
    <xdr:sp macro="" textlink="">
      <xdr:nvSpPr>
        <xdr:cNvPr id="79" name="楕円 78"/>
        <xdr:cNvSpPr/>
      </xdr:nvSpPr>
      <xdr:spPr>
        <a:xfrm>
          <a:off x="4711700" y="59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158259</xdr:rowOff>
    </xdr:from>
    <xdr:ext cx="405111" cy="259045"/>
    <xdr:sp macro="" textlink="">
      <xdr:nvSpPr>
        <xdr:cNvPr id="80" name="有形固定資産減価償却率該当値テキスト"/>
        <xdr:cNvSpPr txBox="1"/>
      </xdr:nvSpPr>
      <xdr:spPr>
        <a:xfrm>
          <a:off x="4813300" y="5901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143129</xdr:rowOff>
    </xdr:from>
    <xdr:to>
      <xdr:col>19</xdr:col>
      <xdr:colOff>187325</xdr:colOff>
      <xdr:row>30</xdr:row>
      <xdr:rowOff>73279</xdr:rowOff>
    </xdr:to>
    <xdr:sp macro="" textlink="">
      <xdr:nvSpPr>
        <xdr:cNvPr id="81" name="楕円 80"/>
        <xdr:cNvSpPr/>
      </xdr:nvSpPr>
      <xdr:spPr>
        <a:xfrm>
          <a:off x="4000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22479</xdr:rowOff>
    </xdr:from>
    <xdr:to>
      <xdr:col>23</xdr:col>
      <xdr:colOff>85725</xdr:colOff>
      <xdr:row>30</xdr:row>
      <xdr:rowOff>59182</xdr:rowOff>
    </xdr:to>
    <xdr:cxnSp macro="">
      <xdr:nvCxnSpPr>
        <xdr:cNvPr id="82" name="直線コネクタ 81"/>
        <xdr:cNvCxnSpPr/>
      </xdr:nvCxnSpPr>
      <xdr:spPr>
        <a:xfrm>
          <a:off x="4051300" y="5937504"/>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117221</xdr:rowOff>
    </xdr:from>
    <xdr:to>
      <xdr:col>15</xdr:col>
      <xdr:colOff>187325</xdr:colOff>
      <xdr:row>30</xdr:row>
      <xdr:rowOff>47371</xdr:rowOff>
    </xdr:to>
    <xdr:sp macro="" textlink="">
      <xdr:nvSpPr>
        <xdr:cNvPr id="83" name="楕円 82"/>
        <xdr:cNvSpPr/>
      </xdr:nvSpPr>
      <xdr:spPr>
        <a:xfrm>
          <a:off x="3238500" y="5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168021</xdr:rowOff>
    </xdr:from>
    <xdr:to>
      <xdr:col>19</xdr:col>
      <xdr:colOff>136525</xdr:colOff>
      <xdr:row>30</xdr:row>
      <xdr:rowOff>22479</xdr:rowOff>
    </xdr:to>
    <xdr:cxnSp macro="">
      <xdr:nvCxnSpPr>
        <xdr:cNvPr id="84" name="直線コネクタ 83"/>
        <xdr:cNvCxnSpPr/>
      </xdr:nvCxnSpPr>
      <xdr:spPr>
        <a:xfrm>
          <a:off x="3289300" y="5911596"/>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78359</xdr:rowOff>
    </xdr:from>
    <xdr:to>
      <xdr:col>11</xdr:col>
      <xdr:colOff>187325</xdr:colOff>
      <xdr:row>30</xdr:row>
      <xdr:rowOff>8509</xdr:rowOff>
    </xdr:to>
    <xdr:sp macro="" textlink="">
      <xdr:nvSpPr>
        <xdr:cNvPr id="85" name="楕円 84"/>
        <xdr:cNvSpPr/>
      </xdr:nvSpPr>
      <xdr:spPr>
        <a:xfrm>
          <a:off x="2476500" y="5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129159</xdr:rowOff>
    </xdr:from>
    <xdr:to>
      <xdr:col>15</xdr:col>
      <xdr:colOff>136525</xdr:colOff>
      <xdr:row>29</xdr:row>
      <xdr:rowOff>168021</xdr:rowOff>
    </xdr:to>
    <xdr:cxnSp macro="">
      <xdr:nvCxnSpPr>
        <xdr:cNvPr id="86" name="直線コネクタ 85"/>
        <xdr:cNvCxnSpPr/>
      </xdr:nvCxnSpPr>
      <xdr:spPr>
        <a:xfrm>
          <a:off x="2527300" y="587273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39497</xdr:rowOff>
    </xdr:from>
    <xdr:to>
      <xdr:col>7</xdr:col>
      <xdr:colOff>187325</xdr:colOff>
      <xdr:row>29</xdr:row>
      <xdr:rowOff>141097</xdr:rowOff>
    </xdr:to>
    <xdr:sp macro="" textlink="">
      <xdr:nvSpPr>
        <xdr:cNvPr id="87" name="楕円 86"/>
        <xdr:cNvSpPr/>
      </xdr:nvSpPr>
      <xdr:spPr>
        <a:xfrm>
          <a:off x="1714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90297</xdr:rowOff>
    </xdr:from>
    <xdr:to>
      <xdr:col>11</xdr:col>
      <xdr:colOff>136525</xdr:colOff>
      <xdr:row>29</xdr:row>
      <xdr:rowOff>129159</xdr:rowOff>
    </xdr:to>
    <xdr:cxnSp macro="">
      <xdr:nvCxnSpPr>
        <xdr:cNvPr id="88" name="直線コネクタ 87"/>
        <xdr:cNvCxnSpPr/>
      </xdr:nvCxnSpPr>
      <xdr:spPr>
        <a:xfrm>
          <a:off x="1765300" y="583387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1"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64406</xdr:rowOff>
    </xdr:from>
    <xdr:ext cx="405111" cy="259045"/>
    <xdr:sp macro="" textlink="">
      <xdr:nvSpPr>
        <xdr:cNvPr id="93" name="n_1mainValue有形固定資産減価償却率"/>
        <xdr:cNvSpPr txBox="1"/>
      </xdr:nvSpPr>
      <xdr:spPr>
        <a:xfrm>
          <a:off x="38360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38498</xdr:rowOff>
    </xdr:from>
    <xdr:ext cx="405111" cy="259045"/>
    <xdr:sp macro="" textlink="">
      <xdr:nvSpPr>
        <xdr:cNvPr id="94" name="n_2mainValue有形固定資産減価償却率"/>
        <xdr:cNvSpPr txBox="1"/>
      </xdr:nvSpPr>
      <xdr:spPr>
        <a:xfrm>
          <a:off x="3086744" y="5953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171086</xdr:rowOff>
    </xdr:from>
    <xdr:ext cx="405111" cy="259045"/>
    <xdr:sp macro="" textlink="">
      <xdr:nvSpPr>
        <xdr:cNvPr id="95" name="n_3mainValue有形固定資産減価償却率"/>
        <xdr:cNvSpPr txBox="1"/>
      </xdr:nvSpPr>
      <xdr:spPr>
        <a:xfrm>
          <a:off x="2324744" y="5914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132224</xdr:rowOff>
    </xdr:from>
    <xdr:ext cx="405111" cy="259045"/>
    <xdr:sp macro="" textlink="">
      <xdr:nvSpPr>
        <xdr:cNvPr id="96" name="n_4mainValue有形固定資産減価償却率"/>
        <xdr:cNvSpPr txBox="1"/>
      </xdr:nvSpPr>
      <xdr:spPr>
        <a:xfrm>
          <a:off x="1562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事業が終了した大規模な投資事業（学校給食センター、保健センター、こども園等）に係る地方債現在高の増加により、債務償還比率は、県および類似団体平均と比較して高くなっている。今後は、さらに事業の優先度を見極め、歳出の縮減及び市債の発行額の減による地方債現在高の抑制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64516</xdr:rowOff>
    </xdr:from>
    <xdr:to>
      <xdr:col>76</xdr:col>
      <xdr:colOff>73025</xdr:colOff>
      <xdr:row>30</xdr:row>
      <xdr:rowOff>166116</xdr:rowOff>
    </xdr:to>
    <xdr:sp macro="" textlink="">
      <xdr:nvSpPr>
        <xdr:cNvPr id="143" name="楕円 142"/>
        <xdr:cNvSpPr/>
      </xdr:nvSpPr>
      <xdr:spPr>
        <a:xfrm>
          <a:off x="147447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42943</xdr:rowOff>
    </xdr:from>
    <xdr:ext cx="469744" cy="259045"/>
    <xdr:sp macro="" textlink="">
      <xdr:nvSpPr>
        <xdr:cNvPr id="144" name="債務償還比率該当値テキスト"/>
        <xdr:cNvSpPr txBox="1"/>
      </xdr:nvSpPr>
      <xdr:spPr>
        <a:xfrm>
          <a:off x="14846300" y="595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68731</xdr:rowOff>
    </xdr:from>
    <xdr:to>
      <xdr:col>72</xdr:col>
      <xdr:colOff>123825</xdr:colOff>
      <xdr:row>30</xdr:row>
      <xdr:rowOff>170331</xdr:rowOff>
    </xdr:to>
    <xdr:sp macro="" textlink="">
      <xdr:nvSpPr>
        <xdr:cNvPr id="145" name="楕円 144"/>
        <xdr:cNvSpPr/>
      </xdr:nvSpPr>
      <xdr:spPr>
        <a:xfrm>
          <a:off x="14033500" y="59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115316</xdr:rowOff>
    </xdr:from>
    <xdr:to>
      <xdr:col>76</xdr:col>
      <xdr:colOff>22225</xdr:colOff>
      <xdr:row>30</xdr:row>
      <xdr:rowOff>119531</xdr:rowOff>
    </xdr:to>
    <xdr:cxnSp macro="">
      <xdr:nvCxnSpPr>
        <xdr:cNvPr id="146" name="直線コネクタ 145"/>
        <xdr:cNvCxnSpPr/>
      </xdr:nvCxnSpPr>
      <xdr:spPr>
        <a:xfrm flipV="1">
          <a:off x="14084300" y="6030341"/>
          <a:ext cx="7112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53552</xdr:rowOff>
    </xdr:from>
    <xdr:to>
      <xdr:col>68</xdr:col>
      <xdr:colOff>123825</xdr:colOff>
      <xdr:row>31</xdr:row>
      <xdr:rowOff>155152</xdr:rowOff>
    </xdr:to>
    <xdr:sp macro="" textlink="">
      <xdr:nvSpPr>
        <xdr:cNvPr id="147" name="楕円 146"/>
        <xdr:cNvSpPr/>
      </xdr:nvSpPr>
      <xdr:spPr>
        <a:xfrm>
          <a:off x="13271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119531</xdr:rowOff>
    </xdr:from>
    <xdr:to>
      <xdr:col>72</xdr:col>
      <xdr:colOff>73025</xdr:colOff>
      <xdr:row>31</xdr:row>
      <xdr:rowOff>104352</xdr:rowOff>
    </xdr:to>
    <xdr:cxnSp macro="">
      <xdr:nvCxnSpPr>
        <xdr:cNvPr id="148" name="直線コネクタ 147"/>
        <xdr:cNvCxnSpPr/>
      </xdr:nvCxnSpPr>
      <xdr:spPr>
        <a:xfrm flipV="1">
          <a:off x="13322300" y="6034556"/>
          <a:ext cx="762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97106</xdr:rowOff>
    </xdr:from>
    <xdr:to>
      <xdr:col>64</xdr:col>
      <xdr:colOff>123825</xdr:colOff>
      <xdr:row>31</xdr:row>
      <xdr:rowOff>27256</xdr:rowOff>
    </xdr:to>
    <xdr:sp macro="" textlink="">
      <xdr:nvSpPr>
        <xdr:cNvPr id="149" name="楕円 148"/>
        <xdr:cNvSpPr/>
      </xdr:nvSpPr>
      <xdr:spPr>
        <a:xfrm>
          <a:off x="12509500" y="601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147906</xdr:rowOff>
    </xdr:from>
    <xdr:to>
      <xdr:col>68</xdr:col>
      <xdr:colOff>73025</xdr:colOff>
      <xdr:row>31</xdr:row>
      <xdr:rowOff>104352</xdr:rowOff>
    </xdr:to>
    <xdr:cxnSp macro="">
      <xdr:nvCxnSpPr>
        <xdr:cNvPr id="150" name="直線コネクタ 149"/>
        <xdr:cNvCxnSpPr/>
      </xdr:nvCxnSpPr>
      <xdr:spPr>
        <a:xfrm>
          <a:off x="12560300" y="6062931"/>
          <a:ext cx="762000" cy="12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106874</xdr:rowOff>
    </xdr:from>
    <xdr:to>
      <xdr:col>60</xdr:col>
      <xdr:colOff>123825</xdr:colOff>
      <xdr:row>31</xdr:row>
      <xdr:rowOff>37024</xdr:rowOff>
    </xdr:to>
    <xdr:sp macro="" textlink="">
      <xdr:nvSpPr>
        <xdr:cNvPr id="151" name="楕円 150"/>
        <xdr:cNvSpPr/>
      </xdr:nvSpPr>
      <xdr:spPr>
        <a:xfrm>
          <a:off x="11747500" y="602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147906</xdr:rowOff>
    </xdr:from>
    <xdr:to>
      <xdr:col>64</xdr:col>
      <xdr:colOff>73025</xdr:colOff>
      <xdr:row>30</xdr:row>
      <xdr:rowOff>157674</xdr:rowOff>
    </xdr:to>
    <xdr:cxnSp macro="">
      <xdr:nvCxnSpPr>
        <xdr:cNvPr id="152" name="直線コネクタ 151"/>
        <xdr:cNvCxnSpPr/>
      </xdr:nvCxnSpPr>
      <xdr:spPr>
        <a:xfrm flipV="1">
          <a:off x="11798300" y="6062931"/>
          <a:ext cx="762000" cy="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161458</xdr:rowOff>
    </xdr:from>
    <xdr:ext cx="469744" cy="259045"/>
    <xdr:sp macro="" textlink="">
      <xdr:nvSpPr>
        <xdr:cNvPr id="157" name="n_1mainValue債務償還比率"/>
        <xdr:cNvSpPr txBox="1"/>
      </xdr:nvSpPr>
      <xdr:spPr>
        <a:xfrm>
          <a:off x="13836727" y="607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146279</xdr:rowOff>
    </xdr:from>
    <xdr:ext cx="469744" cy="259045"/>
    <xdr:sp macro="" textlink="">
      <xdr:nvSpPr>
        <xdr:cNvPr id="158" name="n_2mainValue債務償還比率"/>
        <xdr:cNvSpPr txBox="1"/>
      </xdr:nvSpPr>
      <xdr:spPr>
        <a:xfrm>
          <a:off x="13087427" y="623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18383</xdr:rowOff>
    </xdr:from>
    <xdr:ext cx="469744" cy="259045"/>
    <xdr:sp macro="" textlink="">
      <xdr:nvSpPr>
        <xdr:cNvPr id="159" name="n_3mainValue債務償還比率"/>
        <xdr:cNvSpPr txBox="1"/>
      </xdr:nvSpPr>
      <xdr:spPr>
        <a:xfrm>
          <a:off x="12325427" y="610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28151</xdr:rowOff>
    </xdr:from>
    <xdr:ext cx="469744" cy="259045"/>
    <xdr:sp macro="" textlink="">
      <xdr:nvSpPr>
        <xdr:cNvPr id="160" name="n_4mainValue債務償還比率"/>
        <xdr:cNvSpPr txBox="1"/>
      </xdr:nvSpPr>
      <xdr:spPr>
        <a:xfrm>
          <a:off x="11563427" y="611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50,245
47,426
53.88
16,751,700
15,169,905
933,569
9,275,526
15,434,208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154396</xdr:rowOff>
    </xdr:from>
    <xdr:to>
      <xdr:col>24</xdr:col>
      <xdr:colOff>114300</xdr:colOff>
      <xdr:row>39</xdr:row>
      <xdr:rowOff>84546</xdr:rowOff>
    </xdr:to>
    <xdr:sp macro="" textlink="">
      <xdr:nvSpPr>
        <xdr:cNvPr id="74" name="楕円 73"/>
        <xdr:cNvSpPr/>
      </xdr:nvSpPr>
      <xdr:spPr>
        <a:xfrm>
          <a:off x="45847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132823</xdr:rowOff>
    </xdr:from>
    <xdr:ext cx="405111" cy="259045"/>
    <xdr:sp macro="" textlink="">
      <xdr:nvSpPr>
        <xdr:cNvPr id="75" name="【道路】&#10;有形固定資産減価償却率該当値テキスト"/>
        <xdr:cNvSpPr txBox="1"/>
      </xdr:nvSpPr>
      <xdr:spPr>
        <a:xfrm>
          <a:off x="4673600"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121738</xdr:rowOff>
    </xdr:from>
    <xdr:to>
      <xdr:col>20</xdr:col>
      <xdr:colOff>38100</xdr:colOff>
      <xdr:row>39</xdr:row>
      <xdr:rowOff>51888</xdr:rowOff>
    </xdr:to>
    <xdr:sp macro="" textlink="">
      <xdr:nvSpPr>
        <xdr:cNvPr id="76" name="楕円 75"/>
        <xdr:cNvSpPr/>
      </xdr:nvSpPr>
      <xdr:spPr>
        <a:xfrm>
          <a:off x="3746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xdr:rowOff>
    </xdr:from>
    <xdr:to>
      <xdr:col>24</xdr:col>
      <xdr:colOff>63500</xdr:colOff>
      <xdr:row>39</xdr:row>
      <xdr:rowOff>33746</xdr:rowOff>
    </xdr:to>
    <xdr:cxnSp macro="">
      <xdr:nvCxnSpPr>
        <xdr:cNvPr id="77" name="直線コネクタ 76"/>
        <xdr:cNvCxnSpPr/>
      </xdr:nvCxnSpPr>
      <xdr:spPr>
        <a:xfrm>
          <a:off x="3797300" y="668763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98878</xdr:rowOff>
    </xdr:from>
    <xdr:to>
      <xdr:col>15</xdr:col>
      <xdr:colOff>101600</xdr:colOff>
      <xdr:row>39</xdr:row>
      <xdr:rowOff>29028</xdr:rowOff>
    </xdr:to>
    <xdr:sp macro="" textlink="">
      <xdr:nvSpPr>
        <xdr:cNvPr id="78" name="楕円 77"/>
        <xdr:cNvSpPr/>
      </xdr:nvSpPr>
      <xdr:spPr>
        <a:xfrm>
          <a:off x="2857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149678</xdr:rowOff>
    </xdr:from>
    <xdr:to>
      <xdr:col>19</xdr:col>
      <xdr:colOff>177800</xdr:colOff>
      <xdr:row>39</xdr:row>
      <xdr:rowOff>1088</xdr:rowOff>
    </xdr:to>
    <xdr:cxnSp macro="">
      <xdr:nvCxnSpPr>
        <xdr:cNvPr id="79" name="直線コネクタ 78"/>
        <xdr:cNvCxnSpPr/>
      </xdr:nvCxnSpPr>
      <xdr:spPr>
        <a:xfrm>
          <a:off x="2908300" y="66647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66222</xdr:rowOff>
    </xdr:from>
    <xdr:to>
      <xdr:col>10</xdr:col>
      <xdr:colOff>165100</xdr:colOff>
      <xdr:row>38</xdr:row>
      <xdr:rowOff>167822</xdr:rowOff>
    </xdr:to>
    <xdr:sp macro="" textlink="">
      <xdr:nvSpPr>
        <xdr:cNvPr id="80" name="楕円 79"/>
        <xdr:cNvSpPr/>
      </xdr:nvSpPr>
      <xdr:spPr>
        <a:xfrm>
          <a:off x="1968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117022</xdr:rowOff>
    </xdr:from>
    <xdr:to>
      <xdr:col>15</xdr:col>
      <xdr:colOff>50800</xdr:colOff>
      <xdr:row>38</xdr:row>
      <xdr:rowOff>149678</xdr:rowOff>
    </xdr:to>
    <xdr:cxnSp macro="">
      <xdr:nvCxnSpPr>
        <xdr:cNvPr id="81" name="直線コネクタ 80"/>
        <xdr:cNvCxnSpPr/>
      </xdr:nvCxnSpPr>
      <xdr:spPr>
        <a:xfrm>
          <a:off x="2019300" y="66321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30299</xdr:rowOff>
    </xdr:from>
    <xdr:to>
      <xdr:col>6</xdr:col>
      <xdr:colOff>38100</xdr:colOff>
      <xdr:row>38</xdr:row>
      <xdr:rowOff>131899</xdr:rowOff>
    </xdr:to>
    <xdr:sp macro="" textlink="">
      <xdr:nvSpPr>
        <xdr:cNvPr id="82" name="楕円 81"/>
        <xdr:cNvSpPr/>
      </xdr:nvSpPr>
      <xdr:spPr>
        <a:xfrm>
          <a:off x="1079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81099</xdr:rowOff>
    </xdr:from>
    <xdr:to>
      <xdr:col>10</xdr:col>
      <xdr:colOff>114300</xdr:colOff>
      <xdr:row>38</xdr:row>
      <xdr:rowOff>117022</xdr:rowOff>
    </xdr:to>
    <xdr:cxnSp macro="">
      <xdr:nvCxnSpPr>
        <xdr:cNvPr id="83" name="直線コネクタ 82"/>
        <xdr:cNvCxnSpPr/>
      </xdr:nvCxnSpPr>
      <xdr:spPr>
        <a:xfrm>
          <a:off x="1130300" y="659619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43015</xdr:rowOff>
    </xdr:from>
    <xdr:ext cx="405111" cy="259045"/>
    <xdr:sp macro="" textlink="">
      <xdr:nvSpPr>
        <xdr:cNvPr id="88" name="n_1mainValue【道路】&#10;有形固定資産減価償却率"/>
        <xdr:cNvSpPr txBox="1"/>
      </xdr:nvSpPr>
      <xdr:spPr>
        <a:xfrm>
          <a:off x="35820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20155</xdr:rowOff>
    </xdr:from>
    <xdr:ext cx="405111" cy="259045"/>
    <xdr:sp macro="" textlink="">
      <xdr:nvSpPr>
        <xdr:cNvPr id="89" name="n_2mainValue【道路】&#10;有形固定資産減価償却率"/>
        <xdr:cNvSpPr txBox="1"/>
      </xdr:nvSpPr>
      <xdr:spPr>
        <a:xfrm>
          <a:off x="2705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158949</xdr:rowOff>
    </xdr:from>
    <xdr:ext cx="405111" cy="259045"/>
    <xdr:sp macro="" textlink="">
      <xdr:nvSpPr>
        <xdr:cNvPr id="90" name="n_3mainValue【道路】&#10;有形固定資産減価償却率"/>
        <xdr:cNvSpPr txBox="1"/>
      </xdr:nvSpPr>
      <xdr:spPr>
        <a:xfrm>
          <a:off x="1816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123026</xdr:rowOff>
    </xdr:from>
    <xdr:ext cx="405111" cy="259045"/>
    <xdr:sp macro="" textlink="">
      <xdr:nvSpPr>
        <xdr:cNvPr id="91" name="n_4mainValue【道路】&#10;有形固定資産減価償却率"/>
        <xdr:cNvSpPr txBox="1"/>
      </xdr:nvSpPr>
      <xdr:spPr>
        <a:xfrm>
          <a:off x="927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10486</xdr:rowOff>
    </xdr:from>
    <xdr:to>
      <xdr:col>55</xdr:col>
      <xdr:colOff>50800</xdr:colOff>
      <xdr:row>41</xdr:row>
      <xdr:rowOff>112086</xdr:rowOff>
    </xdr:to>
    <xdr:sp macro="" textlink="">
      <xdr:nvSpPr>
        <xdr:cNvPr id="129" name="楕円 128"/>
        <xdr:cNvSpPr/>
      </xdr:nvSpPr>
      <xdr:spPr>
        <a:xfrm>
          <a:off x="10426700" y="70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96863</xdr:rowOff>
    </xdr:from>
    <xdr:ext cx="469744" cy="259045"/>
    <xdr:sp macro="" textlink="">
      <xdr:nvSpPr>
        <xdr:cNvPr id="130" name="【道路】&#10;一人当たり延長該当値テキスト"/>
        <xdr:cNvSpPr txBox="1"/>
      </xdr:nvSpPr>
      <xdr:spPr>
        <a:xfrm>
          <a:off x="10515600" y="695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10468</xdr:rowOff>
    </xdr:from>
    <xdr:to>
      <xdr:col>50</xdr:col>
      <xdr:colOff>165100</xdr:colOff>
      <xdr:row>41</xdr:row>
      <xdr:rowOff>112068</xdr:rowOff>
    </xdr:to>
    <xdr:sp macro="" textlink="">
      <xdr:nvSpPr>
        <xdr:cNvPr id="131" name="楕円 130"/>
        <xdr:cNvSpPr/>
      </xdr:nvSpPr>
      <xdr:spPr>
        <a:xfrm>
          <a:off x="9588500" y="703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61268</xdr:rowOff>
    </xdr:from>
    <xdr:to>
      <xdr:col>55</xdr:col>
      <xdr:colOff>0</xdr:colOff>
      <xdr:row>41</xdr:row>
      <xdr:rowOff>61286</xdr:rowOff>
    </xdr:to>
    <xdr:cxnSp macro="">
      <xdr:nvCxnSpPr>
        <xdr:cNvPr id="132" name="直線コネクタ 131"/>
        <xdr:cNvCxnSpPr/>
      </xdr:nvCxnSpPr>
      <xdr:spPr>
        <a:xfrm>
          <a:off x="9639300" y="7090718"/>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10605</xdr:rowOff>
    </xdr:from>
    <xdr:to>
      <xdr:col>46</xdr:col>
      <xdr:colOff>38100</xdr:colOff>
      <xdr:row>41</xdr:row>
      <xdr:rowOff>112205</xdr:rowOff>
    </xdr:to>
    <xdr:sp macro="" textlink="">
      <xdr:nvSpPr>
        <xdr:cNvPr id="133" name="楕円 132"/>
        <xdr:cNvSpPr/>
      </xdr:nvSpPr>
      <xdr:spPr>
        <a:xfrm>
          <a:off x="8699500" y="704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61268</xdr:rowOff>
    </xdr:from>
    <xdr:to>
      <xdr:col>50</xdr:col>
      <xdr:colOff>114300</xdr:colOff>
      <xdr:row>41</xdr:row>
      <xdr:rowOff>61405</xdr:rowOff>
    </xdr:to>
    <xdr:cxnSp macro="">
      <xdr:nvCxnSpPr>
        <xdr:cNvPr id="134" name="直線コネクタ 133"/>
        <xdr:cNvCxnSpPr/>
      </xdr:nvCxnSpPr>
      <xdr:spPr>
        <a:xfrm flipV="1">
          <a:off x="8750300" y="7090718"/>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10513</xdr:rowOff>
    </xdr:from>
    <xdr:to>
      <xdr:col>41</xdr:col>
      <xdr:colOff>101600</xdr:colOff>
      <xdr:row>41</xdr:row>
      <xdr:rowOff>112113</xdr:rowOff>
    </xdr:to>
    <xdr:sp macro="" textlink="">
      <xdr:nvSpPr>
        <xdr:cNvPr id="135" name="楕円 134"/>
        <xdr:cNvSpPr/>
      </xdr:nvSpPr>
      <xdr:spPr>
        <a:xfrm>
          <a:off x="7810500" y="703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61313</xdr:rowOff>
    </xdr:from>
    <xdr:to>
      <xdr:col>45</xdr:col>
      <xdr:colOff>177800</xdr:colOff>
      <xdr:row>41</xdr:row>
      <xdr:rowOff>61405</xdr:rowOff>
    </xdr:to>
    <xdr:cxnSp macro="">
      <xdr:nvCxnSpPr>
        <xdr:cNvPr id="136" name="直線コネクタ 135"/>
        <xdr:cNvCxnSpPr/>
      </xdr:nvCxnSpPr>
      <xdr:spPr>
        <a:xfrm>
          <a:off x="7861300" y="7090763"/>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164169</xdr:rowOff>
    </xdr:from>
    <xdr:to>
      <xdr:col>36</xdr:col>
      <xdr:colOff>165100</xdr:colOff>
      <xdr:row>41</xdr:row>
      <xdr:rowOff>94319</xdr:rowOff>
    </xdr:to>
    <xdr:sp macro="" textlink="">
      <xdr:nvSpPr>
        <xdr:cNvPr id="137" name="楕円 136"/>
        <xdr:cNvSpPr/>
      </xdr:nvSpPr>
      <xdr:spPr>
        <a:xfrm>
          <a:off x="6921500" y="702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43519</xdr:rowOff>
    </xdr:from>
    <xdr:to>
      <xdr:col>41</xdr:col>
      <xdr:colOff>50800</xdr:colOff>
      <xdr:row>41</xdr:row>
      <xdr:rowOff>61313</xdr:rowOff>
    </xdr:to>
    <xdr:cxnSp macro="">
      <xdr:nvCxnSpPr>
        <xdr:cNvPr id="138" name="直線コネクタ 137"/>
        <xdr:cNvCxnSpPr/>
      </xdr:nvCxnSpPr>
      <xdr:spPr>
        <a:xfrm>
          <a:off x="6972300" y="7072969"/>
          <a:ext cx="889000" cy="1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103195</xdr:rowOff>
    </xdr:from>
    <xdr:ext cx="469744" cy="259045"/>
    <xdr:sp macro="" textlink="">
      <xdr:nvSpPr>
        <xdr:cNvPr id="143" name="n_1mainValue【道路】&#10;一人当たり延長"/>
        <xdr:cNvSpPr txBox="1"/>
      </xdr:nvSpPr>
      <xdr:spPr>
        <a:xfrm>
          <a:off x="9391727" y="71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103332</xdr:rowOff>
    </xdr:from>
    <xdr:ext cx="469744" cy="259045"/>
    <xdr:sp macro="" textlink="">
      <xdr:nvSpPr>
        <xdr:cNvPr id="144" name="n_2mainValue【道路】&#10;一人当たり延長"/>
        <xdr:cNvSpPr txBox="1"/>
      </xdr:nvSpPr>
      <xdr:spPr>
        <a:xfrm>
          <a:off x="8515427" y="713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103240</xdr:rowOff>
    </xdr:from>
    <xdr:ext cx="469744" cy="259045"/>
    <xdr:sp macro="" textlink="">
      <xdr:nvSpPr>
        <xdr:cNvPr id="145" name="n_3mainValue【道路】&#10;一人当たり延長"/>
        <xdr:cNvSpPr txBox="1"/>
      </xdr:nvSpPr>
      <xdr:spPr>
        <a:xfrm>
          <a:off x="7626427" y="713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85446</xdr:rowOff>
    </xdr:from>
    <xdr:ext cx="469744" cy="259045"/>
    <xdr:sp macro="" textlink="">
      <xdr:nvSpPr>
        <xdr:cNvPr id="146" name="n_4mainValue【道路】&#10;一人当たり延長"/>
        <xdr:cNvSpPr txBox="1"/>
      </xdr:nvSpPr>
      <xdr:spPr>
        <a:xfrm>
          <a:off x="6737427" y="711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158750</xdr:rowOff>
    </xdr:from>
    <xdr:to>
      <xdr:col>24</xdr:col>
      <xdr:colOff>114300</xdr:colOff>
      <xdr:row>63</xdr:row>
      <xdr:rowOff>88900</xdr:rowOff>
    </xdr:to>
    <xdr:sp macro="" textlink="">
      <xdr:nvSpPr>
        <xdr:cNvPr id="186" name="楕円 185"/>
        <xdr:cNvSpPr/>
      </xdr:nvSpPr>
      <xdr:spPr>
        <a:xfrm>
          <a:off x="4584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137177</xdr:rowOff>
    </xdr:from>
    <xdr:ext cx="405111" cy="259045"/>
    <xdr:sp macro="" textlink="">
      <xdr:nvSpPr>
        <xdr:cNvPr id="187" name="【橋りょう・トンネル】&#10;有形固定資産減価償却率該当値テキスト"/>
        <xdr:cNvSpPr txBox="1"/>
      </xdr:nvSpPr>
      <xdr:spPr>
        <a:xfrm>
          <a:off x="4673600"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126365</xdr:rowOff>
    </xdr:from>
    <xdr:to>
      <xdr:col>20</xdr:col>
      <xdr:colOff>38100</xdr:colOff>
      <xdr:row>63</xdr:row>
      <xdr:rowOff>56515</xdr:rowOff>
    </xdr:to>
    <xdr:sp macro="" textlink="">
      <xdr:nvSpPr>
        <xdr:cNvPr id="188" name="楕円 187"/>
        <xdr:cNvSpPr/>
      </xdr:nvSpPr>
      <xdr:spPr>
        <a:xfrm>
          <a:off x="3746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5715</xdr:rowOff>
    </xdr:from>
    <xdr:to>
      <xdr:col>24</xdr:col>
      <xdr:colOff>63500</xdr:colOff>
      <xdr:row>63</xdr:row>
      <xdr:rowOff>38100</xdr:rowOff>
    </xdr:to>
    <xdr:cxnSp macro="">
      <xdr:nvCxnSpPr>
        <xdr:cNvPr id="189" name="直線コネクタ 188"/>
        <xdr:cNvCxnSpPr/>
      </xdr:nvCxnSpPr>
      <xdr:spPr>
        <a:xfrm>
          <a:off x="3797300" y="108070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132080</xdr:rowOff>
    </xdr:from>
    <xdr:to>
      <xdr:col>15</xdr:col>
      <xdr:colOff>101600</xdr:colOff>
      <xdr:row>63</xdr:row>
      <xdr:rowOff>62230</xdr:rowOff>
    </xdr:to>
    <xdr:sp macro="" textlink="">
      <xdr:nvSpPr>
        <xdr:cNvPr id="190" name="楕円 189"/>
        <xdr:cNvSpPr/>
      </xdr:nvSpPr>
      <xdr:spPr>
        <a:xfrm>
          <a:off x="2857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xdr:rowOff>
    </xdr:from>
    <xdr:to>
      <xdr:col>19</xdr:col>
      <xdr:colOff>177800</xdr:colOff>
      <xdr:row>63</xdr:row>
      <xdr:rowOff>11430</xdr:rowOff>
    </xdr:to>
    <xdr:cxnSp macro="">
      <xdr:nvCxnSpPr>
        <xdr:cNvPr id="191" name="直線コネクタ 190"/>
        <xdr:cNvCxnSpPr/>
      </xdr:nvCxnSpPr>
      <xdr:spPr>
        <a:xfrm flipV="1">
          <a:off x="2908300" y="108070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99695</xdr:rowOff>
    </xdr:from>
    <xdr:to>
      <xdr:col>10</xdr:col>
      <xdr:colOff>165100</xdr:colOff>
      <xdr:row>63</xdr:row>
      <xdr:rowOff>29845</xdr:rowOff>
    </xdr:to>
    <xdr:sp macro="" textlink="">
      <xdr:nvSpPr>
        <xdr:cNvPr id="192" name="楕円 191"/>
        <xdr:cNvSpPr/>
      </xdr:nvSpPr>
      <xdr:spPr>
        <a:xfrm>
          <a:off x="1968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150495</xdr:rowOff>
    </xdr:from>
    <xdr:to>
      <xdr:col>15</xdr:col>
      <xdr:colOff>50800</xdr:colOff>
      <xdr:row>63</xdr:row>
      <xdr:rowOff>11430</xdr:rowOff>
    </xdr:to>
    <xdr:cxnSp macro="">
      <xdr:nvCxnSpPr>
        <xdr:cNvPr id="193" name="直線コネクタ 192"/>
        <xdr:cNvCxnSpPr/>
      </xdr:nvCxnSpPr>
      <xdr:spPr>
        <a:xfrm>
          <a:off x="2019300" y="107803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67310</xdr:rowOff>
    </xdr:from>
    <xdr:to>
      <xdr:col>6</xdr:col>
      <xdr:colOff>38100</xdr:colOff>
      <xdr:row>62</xdr:row>
      <xdr:rowOff>168910</xdr:rowOff>
    </xdr:to>
    <xdr:sp macro="" textlink="">
      <xdr:nvSpPr>
        <xdr:cNvPr id="194" name="楕円 193"/>
        <xdr:cNvSpPr/>
      </xdr:nvSpPr>
      <xdr:spPr>
        <a:xfrm>
          <a:off x="1079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118110</xdr:rowOff>
    </xdr:from>
    <xdr:to>
      <xdr:col>10</xdr:col>
      <xdr:colOff>114300</xdr:colOff>
      <xdr:row>62</xdr:row>
      <xdr:rowOff>150495</xdr:rowOff>
    </xdr:to>
    <xdr:cxnSp macro="">
      <xdr:nvCxnSpPr>
        <xdr:cNvPr id="195" name="直線コネクタ 194"/>
        <xdr:cNvCxnSpPr/>
      </xdr:nvCxnSpPr>
      <xdr:spPr>
        <a:xfrm>
          <a:off x="1130300" y="107480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47642</xdr:rowOff>
    </xdr:from>
    <xdr:ext cx="405111" cy="259045"/>
    <xdr:sp macro="" textlink="">
      <xdr:nvSpPr>
        <xdr:cNvPr id="200" name="n_1mainValue【橋りょう・トンネル】&#10;有形固定資産減価償却率"/>
        <xdr:cNvSpPr txBox="1"/>
      </xdr:nvSpPr>
      <xdr:spPr>
        <a:xfrm>
          <a:off x="35820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53357</xdr:rowOff>
    </xdr:from>
    <xdr:ext cx="405111" cy="259045"/>
    <xdr:sp macro="" textlink="">
      <xdr:nvSpPr>
        <xdr:cNvPr id="201" name="n_2mainValue【橋りょう・トンネル】&#10;有形固定資産減価償却率"/>
        <xdr:cNvSpPr txBox="1"/>
      </xdr:nvSpPr>
      <xdr:spPr>
        <a:xfrm>
          <a:off x="2705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20972</xdr:rowOff>
    </xdr:from>
    <xdr:ext cx="405111" cy="259045"/>
    <xdr:sp macro="" textlink="">
      <xdr:nvSpPr>
        <xdr:cNvPr id="202" name="n_3mainValue【橋りょう・トンネル】&#10;有形固定資産減価償却率"/>
        <xdr:cNvSpPr txBox="1"/>
      </xdr:nvSpPr>
      <xdr:spPr>
        <a:xfrm>
          <a:off x="18167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160037</xdr:rowOff>
    </xdr:from>
    <xdr:ext cx="405111" cy="259045"/>
    <xdr:sp macro="" textlink="">
      <xdr:nvSpPr>
        <xdr:cNvPr id="203" name="n_4mainValue【橋りょう・トンネル】&#10;有形固定資産減価償却率"/>
        <xdr:cNvSpPr txBox="1"/>
      </xdr:nvSpPr>
      <xdr:spPr>
        <a:xfrm>
          <a:off x="9277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32421</xdr:rowOff>
    </xdr:from>
    <xdr:to>
      <xdr:col>55</xdr:col>
      <xdr:colOff>50800</xdr:colOff>
      <xdr:row>63</xdr:row>
      <xdr:rowOff>134021</xdr:rowOff>
    </xdr:to>
    <xdr:sp macro="" textlink="">
      <xdr:nvSpPr>
        <xdr:cNvPr id="241" name="楕円 240"/>
        <xdr:cNvSpPr/>
      </xdr:nvSpPr>
      <xdr:spPr>
        <a:xfrm>
          <a:off x="10426700" y="108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118798</xdr:rowOff>
    </xdr:from>
    <xdr:ext cx="534377" cy="259045"/>
    <xdr:sp macro="" textlink="">
      <xdr:nvSpPr>
        <xdr:cNvPr id="242" name="【橋りょう・トンネル】&#10;一人当たり有形固定資産（償却資産）額該当値テキスト"/>
        <xdr:cNvSpPr txBox="1"/>
      </xdr:nvSpPr>
      <xdr:spPr>
        <a:xfrm>
          <a:off x="10515600" y="107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32366</xdr:rowOff>
    </xdr:from>
    <xdr:to>
      <xdr:col>50</xdr:col>
      <xdr:colOff>165100</xdr:colOff>
      <xdr:row>63</xdr:row>
      <xdr:rowOff>133966</xdr:rowOff>
    </xdr:to>
    <xdr:sp macro="" textlink="">
      <xdr:nvSpPr>
        <xdr:cNvPr id="243" name="楕円 242"/>
        <xdr:cNvSpPr/>
      </xdr:nvSpPr>
      <xdr:spPr>
        <a:xfrm>
          <a:off x="9588500" y="1083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83166</xdr:rowOff>
    </xdr:from>
    <xdr:to>
      <xdr:col>55</xdr:col>
      <xdr:colOff>0</xdr:colOff>
      <xdr:row>63</xdr:row>
      <xdr:rowOff>83221</xdr:rowOff>
    </xdr:to>
    <xdr:cxnSp macro="">
      <xdr:nvCxnSpPr>
        <xdr:cNvPr id="244" name="直線コネクタ 243"/>
        <xdr:cNvCxnSpPr/>
      </xdr:nvCxnSpPr>
      <xdr:spPr>
        <a:xfrm>
          <a:off x="9639300" y="10884516"/>
          <a:ext cx="8382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32800</xdr:rowOff>
    </xdr:from>
    <xdr:to>
      <xdr:col>46</xdr:col>
      <xdr:colOff>38100</xdr:colOff>
      <xdr:row>63</xdr:row>
      <xdr:rowOff>134400</xdr:rowOff>
    </xdr:to>
    <xdr:sp macro="" textlink="">
      <xdr:nvSpPr>
        <xdr:cNvPr id="245" name="楕円 244"/>
        <xdr:cNvSpPr/>
      </xdr:nvSpPr>
      <xdr:spPr>
        <a:xfrm>
          <a:off x="8699500" y="108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83166</xdr:rowOff>
    </xdr:from>
    <xdr:to>
      <xdr:col>50</xdr:col>
      <xdr:colOff>114300</xdr:colOff>
      <xdr:row>63</xdr:row>
      <xdr:rowOff>83600</xdr:rowOff>
    </xdr:to>
    <xdr:cxnSp macro="">
      <xdr:nvCxnSpPr>
        <xdr:cNvPr id="246" name="直線コネクタ 245"/>
        <xdr:cNvCxnSpPr/>
      </xdr:nvCxnSpPr>
      <xdr:spPr>
        <a:xfrm flipV="1">
          <a:off x="8750300" y="10884516"/>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32570</xdr:rowOff>
    </xdr:from>
    <xdr:to>
      <xdr:col>41</xdr:col>
      <xdr:colOff>101600</xdr:colOff>
      <xdr:row>63</xdr:row>
      <xdr:rowOff>134170</xdr:rowOff>
    </xdr:to>
    <xdr:sp macro="" textlink="">
      <xdr:nvSpPr>
        <xdr:cNvPr id="247" name="楕円 246"/>
        <xdr:cNvSpPr/>
      </xdr:nvSpPr>
      <xdr:spPr>
        <a:xfrm>
          <a:off x="7810500" y="108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83370</xdr:rowOff>
    </xdr:from>
    <xdr:to>
      <xdr:col>45</xdr:col>
      <xdr:colOff>177800</xdr:colOff>
      <xdr:row>63</xdr:row>
      <xdr:rowOff>83600</xdr:rowOff>
    </xdr:to>
    <xdr:cxnSp macro="">
      <xdr:nvCxnSpPr>
        <xdr:cNvPr id="248" name="直線コネクタ 247"/>
        <xdr:cNvCxnSpPr/>
      </xdr:nvCxnSpPr>
      <xdr:spPr>
        <a:xfrm>
          <a:off x="7861300" y="10884720"/>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32253</xdr:rowOff>
    </xdr:from>
    <xdr:to>
      <xdr:col>36</xdr:col>
      <xdr:colOff>165100</xdr:colOff>
      <xdr:row>63</xdr:row>
      <xdr:rowOff>133853</xdr:rowOff>
    </xdr:to>
    <xdr:sp macro="" textlink="">
      <xdr:nvSpPr>
        <xdr:cNvPr id="249" name="楕円 248"/>
        <xdr:cNvSpPr/>
      </xdr:nvSpPr>
      <xdr:spPr>
        <a:xfrm>
          <a:off x="6921500" y="108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83053</xdr:rowOff>
    </xdr:from>
    <xdr:to>
      <xdr:col>41</xdr:col>
      <xdr:colOff>50800</xdr:colOff>
      <xdr:row>63</xdr:row>
      <xdr:rowOff>83370</xdr:rowOff>
    </xdr:to>
    <xdr:cxnSp macro="">
      <xdr:nvCxnSpPr>
        <xdr:cNvPr id="250" name="直線コネクタ 249"/>
        <xdr:cNvCxnSpPr/>
      </xdr:nvCxnSpPr>
      <xdr:spPr>
        <a:xfrm>
          <a:off x="6972300" y="10884403"/>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125093</xdr:rowOff>
    </xdr:from>
    <xdr:ext cx="534377" cy="259045"/>
    <xdr:sp macro="" textlink="">
      <xdr:nvSpPr>
        <xdr:cNvPr id="255" name="n_1mainValue【橋りょう・トンネル】&#10;一人当たり有形固定資産（償却資産）額"/>
        <xdr:cNvSpPr txBox="1"/>
      </xdr:nvSpPr>
      <xdr:spPr>
        <a:xfrm>
          <a:off x="9359411" y="1092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125527</xdr:rowOff>
    </xdr:from>
    <xdr:ext cx="534377" cy="259045"/>
    <xdr:sp macro="" textlink="">
      <xdr:nvSpPr>
        <xdr:cNvPr id="256" name="n_2mainValue【橋りょう・トンネル】&#10;一人当たり有形固定資産（償却資産）額"/>
        <xdr:cNvSpPr txBox="1"/>
      </xdr:nvSpPr>
      <xdr:spPr>
        <a:xfrm>
          <a:off x="8483111" y="1092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125297</xdr:rowOff>
    </xdr:from>
    <xdr:ext cx="534377" cy="259045"/>
    <xdr:sp macro="" textlink="">
      <xdr:nvSpPr>
        <xdr:cNvPr id="257" name="n_3mainValue【橋りょう・トンネル】&#10;一人当たり有形固定資産（償却資産）額"/>
        <xdr:cNvSpPr txBox="1"/>
      </xdr:nvSpPr>
      <xdr:spPr>
        <a:xfrm>
          <a:off x="7594111" y="1092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124980</xdr:rowOff>
    </xdr:from>
    <xdr:ext cx="534377" cy="259045"/>
    <xdr:sp macro="" textlink="">
      <xdr:nvSpPr>
        <xdr:cNvPr id="258" name="n_4mainValue【橋りょう・トンネル】&#10;一人当たり有形固定資産（償却資産）額"/>
        <xdr:cNvSpPr txBox="1"/>
      </xdr:nvSpPr>
      <xdr:spPr>
        <a:xfrm>
          <a:off x="6705111" y="1092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3" name="テキスト ボックス 3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1" name="テキスト ボックス 3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3" name="テキスト ボックス 3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15" name="直線コネクタ 314"/>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7" name="直線コネクタ 3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18"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19" name="直線コネクタ 318"/>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20"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1" name="フローチャート: 判断 320"/>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322" name="フローチャート: 判断 321"/>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323" name="フローチャート: 判断 322"/>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324" name="フローチャート: 判断 323"/>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325" name="フローチャート: 判断 324"/>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69215</xdr:rowOff>
    </xdr:from>
    <xdr:to>
      <xdr:col>85</xdr:col>
      <xdr:colOff>177800</xdr:colOff>
      <xdr:row>35</xdr:row>
      <xdr:rowOff>170815</xdr:rowOff>
    </xdr:to>
    <xdr:sp macro="" textlink="">
      <xdr:nvSpPr>
        <xdr:cNvPr id="331" name="楕円 330"/>
        <xdr:cNvSpPr/>
      </xdr:nvSpPr>
      <xdr:spPr>
        <a:xfrm>
          <a:off x="162687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92092</xdr:rowOff>
    </xdr:from>
    <xdr:ext cx="405111" cy="259045"/>
    <xdr:sp macro="" textlink="">
      <xdr:nvSpPr>
        <xdr:cNvPr id="332" name="【認定こども園・幼稚園・保育所】&#10;有形固定資産減価償却率該当値テキスト"/>
        <xdr:cNvSpPr txBox="1"/>
      </xdr:nvSpPr>
      <xdr:spPr>
        <a:xfrm>
          <a:off x="16357600"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333" name="楕円 332"/>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41910</xdr:rowOff>
    </xdr:from>
    <xdr:to>
      <xdr:col>85</xdr:col>
      <xdr:colOff>127000</xdr:colOff>
      <xdr:row>35</xdr:row>
      <xdr:rowOff>120015</xdr:rowOff>
    </xdr:to>
    <xdr:cxnSp macro="">
      <xdr:nvCxnSpPr>
        <xdr:cNvPr id="334" name="直線コネクタ 333"/>
        <xdr:cNvCxnSpPr/>
      </xdr:nvCxnSpPr>
      <xdr:spPr>
        <a:xfrm>
          <a:off x="15481300" y="604266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143510</xdr:rowOff>
    </xdr:from>
    <xdr:to>
      <xdr:col>76</xdr:col>
      <xdr:colOff>165100</xdr:colOff>
      <xdr:row>35</xdr:row>
      <xdr:rowOff>73660</xdr:rowOff>
    </xdr:to>
    <xdr:sp macro="" textlink="">
      <xdr:nvSpPr>
        <xdr:cNvPr id="335" name="楕円 334"/>
        <xdr:cNvSpPr/>
      </xdr:nvSpPr>
      <xdr:spPr>
        <a:xfrm>
          <a:off x="14541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22860</xdr:rowOff>
    </xdr:from>
    <xdr:to>
      <xdr:col>81</xdr:col>
      <xdr:colOff>50800</xdr:colOff>
      <xdr:row>35</xdr:row>
      <xdr:rowOff>41910</xdr:rowOff>
    </xdr:to>
    <xdr:cxnSp macro="">
      <xdr:nvCxnSpPr>
        <xdr:cNvPr id="336" name="直線コネクタ 335"/>
        <xdr:cNvCxnSpPr/>
      </xdr:nvCxnSpPr>
      <xdr:spPr>
        <a:xfrm>
          <a:off x="14592300" y="60236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33020</xdr:rowOff>
    </xdr:from>
    <xdr:to>
      <xdr:col>72</xdr:col>
      <xdr:colOff>38100</xdr:colOff>
      <xdr:row>34</xdr:row>
      <xdr:rowOff>134620</xdr:rowOff>
    </xdr:to>
    <xdr:sp macro="" textlink="">
      <xdr:nvSpPr>
        <xdr:cNvPr id="337" name="楕円 336"/>
        <xdr:cNvSpPr/>
      </xdr:nvSpPr>
      <xdr:spPr>
        <a:xfrm>
          <a:off x="13652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83820</xdr:rowOff>
    </xdr:from>
    <xdr:to>
      <xdr:col>76</xdr:col>
      <xdr:colOff>114300</xdr:colOff>
      <xdr:row>35</xdr:row>
      <xdr:rowOff>22860</xdr:rowOff>
    </xdr:to>
    <xdr:cxnSp macro="">
      <xdr:nvCxnSpPr>
        <xdr:cNvPr id="338" name="直線コネクタ 337"/>
        <xdr:cNvCxnSpPr/>
      </xdr:nvCxnSpPr>
      <xdr:spPr>
        <a:xfrm>
          <a:off x="13703300" y="591312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141605</xdr:rowOff>
    </xdr:from>
    <xdr:to>
      <xdr:col>67</xdr:col>
      <xdr:colOff>101600</xdr:colOff>
      <xdr:row>36</xdr:row>
      <xdr:rowOff>71755</xdr:rowOff>
    </xdr:to>
    <xdr:sp macro="" textlink="">
      <xdr:nvSpPr>
        <xdr:cNvPr id="339" name="楕円 338"/>
        <xdr:cNvSpPr/>
      </xdr:nvSpPr>
      <xdr:spPr>
        <a:xfrm>
          <a:off x="12763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83820</xdr:rowOff>
    </xdr:from>
    <xdr:to>
      <xdr:col>71</xdr:col>
      <xdr:colOff>177800</xdr:colOff>
      <xdr:row>36</xdr:row>
      <xdr:rowOff>20955</xdr:rowOff>
    </xdr:to>
    <xdr:cxnSp macro="">
      <xdr:nvCxnSpPr>
        <xdr:cNvPr id="340" name="直線コネクタ 339"/>
        <xdr:cNvCxnSpPr/>
      </xdr:nvCxnSpPr>
      <xdr:spPr>
        <a:xfrm flipV="1">
          <a:off x="12814300" y="5913120"/>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341" name="n_1aveValue【認定こども園・幼稚園・保育所】&#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342" name="n_2aveValue【認定こども園・幼稚園・保育所】&#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343" name="n_3aveValue【認定こども園・幼稚園・保育所】&#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344" name="n_4aveValue【認定こども園・幼稚園・保育所】&#10;有形固定資産減価償却率"/>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345" name="n_1mainValue【認定こども園・幼稚園・保育所】&#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90187</xdr:rowOff>
    </xdr:from>
    <xdr:ext cx="405111" cy="259045"/>
    <xdr:sp macro="" textlink="">
      <xdr:nvSpPr>
        <xdr:cNvPr id="346" name="n_2mainValue【認定こども園・幼稚園・保育所】&#10;有形固定資産減価償却率"/>
        <xdr:cNvSpPr txBox="1"/>
      </xdr:nvSpPr>
      <xdr:spPr>
        <a:xfrm>
          <a:off x="14389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151147</xdr:rowOff>
    </xdr:from>
    <xdr:ext cx="405111" cy="259045"/>
    <xdr:sp macro="" textlink="">
      <xdr:nvSpPr>
        <xdr:cNvPr id="347" name="n_3mainValue【認定こども園・幼稚園・保育所】&#10;有形固定資産減価償却率"/>
        <xdr:cNvSpPr txBox="1"/>
      </xdr:nvSpPr>
      <xdr:spPr>
        <a:xfrm>
          <a:off x="13500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88282</xdr:rowOff>
    </xdr:from>
    <xdr:ext cx="405111" cy="259045"/>
    <xdr:sp macro="" textlink="">
      <xdr:nvSpPr>
        <xdr:cNvPr id="348" name="n_4mainValue【認定こども園・幼稚園・保育所】&#10;有形固定資産減価償却率"/>
        <xdr:cNvSpPr txBox="1"/>
      </xdr:nvSpPr>
      <xdr:spPr>
        <a:xfrm>
          <a:off x="12611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9" name="直線コネクタ 3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0" name="テキスト ボックス 3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1" name="直線コネクタ 3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2" name="テキスト ボックス 3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3" name="直線コネクタ 3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4" name="テキスト ボックス 3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5" name="直線コネクタ 3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6" name="テキスト ボックス 3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8" name="テキスト ボックス 3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370" name="直線コネクタ 369"/>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371"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372" name="直線コネクタ 371"/>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373"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374" name="直線コネクタ 373"/>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375"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376" name="フローチャート: 判断 375"/>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377" name="フローチャート: 判断 376"/>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378" name="フローチャート: 判断 377"/>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379" name="フローチャート: 判断 378"/>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380" name="フローチャート: 判断 379"/>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157988</xdr:rowOff>
    </xdr:from>
    <xdr:to>
      <xdr:col>116</xdr:col>
      <xdr:colOff>114300</xdr:colOff>
      <xdr:row>40</xdr:row>
      <xdr:rowOff>88138</xdr:rowOff>
    </xdr:to>
    <xdr:sp macro="" textlink="">
      <xdr:nvSpPr>
        <xdr:cNvPr id="386" name="楕円 385"/>
        <xdr:cNvSpPr/>
      </xdr:nvSpPr>
      <xdr:spPr>
        <a:xfrm>
          <a:off x="221107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136415</xdr:rowOff>
    </xdr:from>
    <xdr:ext cx="469744" cy="259045"/>
    <xdr:sp macro="" textlink="">
      <xdr:nvSpPr>
        <xdr:cNvPr id="387" name="【認定こども園・幼稚園・保育所】&#10;一人当たり面積該当値テキスト"/>
        <xdr:cNvSpPr txBox="1"/>
      </xdr:nvSpPr>
      <xdr:spPr>
        <a:xfrm>
          <a:off x="22199600" y="68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157988</xdr:rowOff>
    </xdr:from>
    <xdr:to>
      <xdr:col>112</xdr:col>
      <xdr:colOff>38100</xdr:colOff>
      <xdr:row>40</xdr:row>
      <xdr:rowOff>88138</xdr:rowOff>
    </xdr:to>
    <xdr:sp macro="" textlink="">
      <xdr:nvSpPr>
        <xdr:cNvPr id="388" name="楕円 387"/>
        <xdr:cNvSpPr/>
      </xdr:nvSpPr>
      <xdr:spPr>
        <a:xfrm>
          <a:off x="21272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37338</xdr:rowOff>
    </xdr:from>
    <xdr:to>
      <xdr:col>116</xdr:col>
      <xdr:colOff>63500</xdr:colOff>
      <xdr:row>40</xdr:row>
      <xdr:rowOff>37338</xdr:rowOff>
    </xdr:to>
    <xdr:cxnSp macro="">
      <xdr:nvCxnSpPr>
        <xdr:cNvPr id="389" name="直線コネクタ 388"/>
        <xdr:cNvCxnSpPr/>
      </xdr:nvCxnSpPr>
      <xdr:spPr>
        <a:xfrm>
          <a:off x="21323300" y="6895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xdr:rowOff>
    </xdr:from>
    <xdr:to>
      <xdr:col>107</xdr:col>
      <xdr:colOff>101600</xdr:colOff>
      <xdr:row>40</xdr:row>
      <xdr:rowOff>108712</xdr:rowOff>
    </xdr:to>
    <xdr:sp macro="" textlink="">
      <xdr:nvSpPr>
        <xdr:cNvPr id="390" name="楕円 389"/>
        <xdr:cNvSpPr/>
      </xdr:nvSpPr>
      <xdr:spPr>
        <a:xfrm>
          <a:off x="20383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37338</xdr:rowOff>
    </xdr:from>
    <xdr:to>
      <xdr:col>111</xdr:col>
      <xdr:colOff>177800</xdr:colOff>
      <xdr:row>40</xdr:row>
      <xdr:rowOff>57912</xdr:rowOff>
    </xdr:to>
    <xdr:cxnSp macro="">
      <xdr:nvCxnSpPr>
        <xdr:cNvPr id="391" name="直線コネクタ 390"/>
        <xdr:cNvCxnSpPr/>
      </xdr:nvCxnSpPr>
      <xdr:spPr>
        <a:xfrm flipV="1">
          <a:off x="20434300" y="689533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153416</xdr:rowOff>
    </xdr:from>
    <xdr:to>
      <xdr:col>102</xdr:col>
      <xdr:colOff>165100</xdr:colOff>
      <xdr:row>40</xdr:row>
      <xdr:rowOff>83566</xdr:rowOff>
    </xdr:to>
    <xdr:sp macro="" textlink="">
      <xdr:nvSpPr>
        <xdr:cNvPr id="392" name="楕円 391"/>
        <xdr:cNvSpPr/>
      </xdr:nvSpPr>
      <xdr:spPr>
        <a:xfrm>
          <a:off x="19494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32766</xdr:rowOff>
    </xdr:from>
    <xdr:to>
      <xdr:col>107</xdr:col>
      <xdr:colOff>50800</xdr:colOff>
      <xdr:row>40</xdr:row>
      <xdr:rowOff>57912</xdr:rowOff>
    </xdr:to>
    <xdr:cxnSp macro="">
      <xdr:nvCxnSpPr>
        <xdr:cNvPr id="393" name="直線コネクタ 392"/>
        <xdr:cNvCxnSpPr/>
      </xdr:nvCxnSpPr>
      <xdr:spPr>
        <a:xfrm>
          <a:off x="19545300" y="689076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93980</xdr:rowOff>
    </xdr:from>
    <xdr:to>
      <xdr:col>98</xdr:col>
      <xdr:colOff>38100</xdr:colOff>
      <xdr:row>41</xdr:row>
      <xdr:rowOff>24130</xdr:rowOff>
    </xdr:to>
    <xdr:sp macro="" textlink="">
      <xdr:nvSpPr>
        <xdr:cNvPr id="394" name="楕円 393"/>
        <xdr:cNvSpPr/>
      </xdr:nvSpPr>
      <xdr:spPr>
        <a:xfrm>
          <a:off x="18605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32766</xdr:rowOff>
    </xdr:from>
    <xdr:to>
      <xdr:col>102</xdr:col>
      <xdr:colOff>114300</xdr:colOff>
      <xdr:row>40</xdr:row>
      <xdr:rowOff>144780</xdr:rowOff>
    </xdr:to>
    <xdr:cxnSp macro="">
      <xdr:nvCxnSpPr>
        <xdr:cNvPr id="395" name="直線コネクタ 394"/>
        <xdr:cNvCxnSpPr/>
      </xdr:nvCxnSpPr>
      <xdr:spPr>
        <a:xfrm flipV="1">
          <a:off x="18656300" y="689076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396"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397"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398"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399"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79265</xdr:rowOff>
    </xdr:from>
    <xdr:ext cx="469744" cy="259045"/>
    <xdr:sp macro="" textlink="">
      <xdr:nvSpPr>
        <xdr:cNvPr id="400" name="n_1mainValue【認定こども園・幼稚園・保育所】&#10;一人当たり面積"/>
        <xdr:cNvSpPr txBox="1"/>
      </xdr:nvSpPr>
      <xdr:spPr>
        <a:xfrm>
          <a:off x="21075727"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99839</xdr:rowOff>
    </xdr:from>
    <xdr:ext cx="469744" cy="259045"/>
    <xdr:sp macro="" textlink="">
      <xdr:nvSpPr>
        <xdr:cNvPr id="401" name="n_2mainValue【認定こども園・幼稚園・保育所】&#10;一人当たり面積"/>
        <xdr:cNvSpPr txBox="1"/>
      </xdr:nvSpPr>
      <xdr:spPr>
        <a:xfrm>
          <a:off x="20199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74693</xdr:rowOff>
    </xdr:from>
    <xdr:ext cx="469744" cy="259045"/>
    <xdr:sp macro="" textlink="">
      <xdr:nvSpPr>
        <xdr:cNvPr id="402" name="n_3mainValue【認定こども園・幼稚園・保育所】&#10;一人当たり面積"/>
        <xdr:cNvSpPr txBox="1"/>
      </xdr:nvSpPr>
      <xdr:spPr>
        <a:xfrm>
          <a:off x="19310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15257</xdr:rowOff>
    </xdr:from>
    <xdr:ext cx="469744" cy="259045"/>
    <xdr:sp macro="" textlink="">
      <xdr:nvSpPr>
        <xdr:cNvPr id="403" name="n_4mainValue【認定こども園・幼稚園・保育所】&#10;一人当たり面積"/>
        <xdr:cNvSpPr txBox="1"/>
      </xdr:nvSpPr>
      <xdr:spPr>
        <a:xfrm>
          <a:off x="18421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6" name="テキスト ボックス 4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6" name="テキスト ボックス 4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428" name="直線コネクタ 427"/>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429"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430" name="直線コネクタ 429"/>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31"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32" name="直線コネクタ 431"/>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433"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34" name="フローチャート: 判断 433"/>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35" name="フローチャート: 判断 434"/>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36" name="フローチャート: 判断 435"/>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437" name="フローチャート: 判断 436"/>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438" name="フローチャート: 判断 437"/>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444" name="楕円 443"/>
        <xdr:cNvSpPr/>
      </xdr:nvSpPr>
      <xdr:spPr>
        <a:xfrm>
          <a:off x="16268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102887</xdr:rowOff>
    </xdr:from>
    <xdr:ext cx="405111" cy="259045"/>
    <xdr:sp macro="" textlink="">
      <xdr:nvSpPr>
        <xdr:cNvPr id="445" name="【学校施設】&#10;有形固定資産減価償却率該当値テキスト"/>
        <xdr:cNvSpPr txBox="1"/>
      </xdr:nvSpPr>
      <xdr:spPr>
        <a:xfrm>
          <a:off x="163576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153035</xdr:rowOff>
    </xdr:from>
    <xdr:to>
      <xdr:col>81</xdr:col>
      <xdr:colOff>101600</xdr:colOff>
      <xdr:row>62</xdr:row>
      <xdr:rowOff>83185</xdr:rowOff>
    </xdr:to>
    <xdr:sp macro="" textlink="">
      <xdr:nvSpPr>
        <xdr:cNvPr id="446" name="楕円 445"/>
        <xdr:cNvSpPr/>
      </xdr:nvSpPr>
      <xdr:spPr>
        <a:xfrm>
          <a:off x="15430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3810</xdr:rowOff>
    </xdr:from>
    <xdr:to>
      <xdr:col>85</xdr:col>
      <xdr:colOff>127000</xdr:colOff>
      <xdr:row>62</xdr:row>
      <xdr:rowOff>32385</xdr:rowOff>
    </xdr:to>
    <xdr:cxnSp macro="">
      <xdr:nvCxnSpPr>
        <xdr:cNvPr id="447" name="直線コネクタ 446"/>
        <xdr:cNvCxnSpPr/>
      </xdr:nvCxnSpPr>
      <xdr:spPr>
        <a:xfrm flipV="1">
          <a:off x="15481300" y="106337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122555</xdr:rowOff>
    </xdr:from>
    <xdr:to>
      <xdr:col>76</xdr:col>
      <xdr:colOff>165100</xdr:colOff>
      <xdr:row>62</xdr:row>
      <xdr:rowOff>52705</xdr:rowOff>
    </xdr:to>
    <xdr:sp macro="" textlink="">
      <xdr:nvSpPr>
        <xdr:cNvPr id="448" name="楕円 447"/>
        <xdr:cNvSpPr/>
      </xdr:nvSpPr>
      <xdr:spPr>
        <a:xfrm>
          <a:off x="14541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1905</xdr:rowOff>
    </xdr:from>
    <xdr:to>
      <xdr:col>81</xdr:col>
      <xdr:colOff>50800</xdr:colOff>
      <xdr:row>62</xdr:row>
      <xdr:rowOff>32385</xdr:rowOff>
    </xdr:to>
    <xdr:cxnSp macro="">
      <xdr:nvCxnSpPr>
        <xdr:cNvPr id="449" name="直線コネクタ 448"/>
        <xdr:cNvCxnSpPr/>
      </xdr:nvCxnSpPr>
      <xdr:spPr>
        <a:xfrm>
          <a:off x="14592300" y="106318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141605</xdr:rowOff>
    </xdr:from>
    <xdr:to>
      <xdr:col>72</xdr:col>
      <xdr:colOff>38100</xdr:colOff>
      <xdr:row>61</xdr:row>
      <xdr:rowOff>71755</xdr:rowOff>
    </xdr:to>
    <xdr:sp macro="" textlink="">
      <xdr:nvSpPr>
        <xdr:cNvPr id="450" name="楕円 449"/>
        <xdr:cNvSpPr/>
      </xdr:nvSpPr>
      <xdr:spPr>
        <a:xfrm>
          <a:off x="13652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20955</xdr:rowOff>
    </xdr:from>
    <xdr:to>
      <xdr:col>76</xdr:col>
      <xdr:colOff>114300</xdr:colOff>
      <xdr:row>62</xdr:row>
      <xdr:rowOff>1905</xdr:rowOff>
    </xdr:to>
    <xdr:cxnSp macro="">
      <xdr:nvCxnSpPr>
        <xdr:cNvPr id="451" name="直線コネクタ 450"/>
        <xdr:cNvCxnSpPr/>
      </xdr:nvCxnSpPr>
      <xdr:spPr>
        <a:xfrm>
          <a:off x="13703300" y="1047940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21590</xdr:rowOff>
    </xdr:from>
    <xdr:to>
      <xdr:col>67</xdr:col>
      <xdr:colOff>101600</xdr:colOff>
      <xdr:row>61</xdr:row>
      <xdr:rowOff>123190</xdr:rowOff>
    </xdr:to>
    <xdr:sp macro="" textlink="">
      <xdr:nvSpPr>
        <xdr:cNvPr id="452" name="楕円 451"/>
        <xdr:cNvSpPr/>
      </xdr:nvSpPr>
      <xdr:spPr>
        <a:xfrm>
          <a:off x="12763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20955</xdr:rowOff>
    </xdr:from>
    <xdr:to>
      <xdr:col>71</xdr:col>
      <xdr:colOff>177800</xdr:colOff>
      <xdr:row>61</xdr:row>
      <xdr:rowOff>72390</xdr:rowOff>
    </xdr:to>
    <xdr:cxnSp macro="">
      <xdr:nvCxnSpPr>
        <xdr:cNvPr id="453" name="直線コネクタ 452"/>
        <xdr:cNvCxnSpPr/>
      </xdr:nvCxnSpPr>
      <xdr:spPr>
        <a:xfrm flipV="1">
          <a:off x="12814300" y="104794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454"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455"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456"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457"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74312</xdr:rowOff>
    </xdr:from>
    <xdr:ext cx="405111" cy="259045"/>
    <xdr:sp macro="" textlink="">
      <xdr:nvSpPr>
        <xdr:cNvPr id="458" name="n_1mainValue【学校施設】&#10;有形固定資産減価償却率"/>
        <xdr:cNvSpPr txBox="1"/>
      </xdr:nvSpPr>
      <xdr:spPr>
        <a:xfrm>
          <a:off x="152660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43832</xdr:rowOff>
    </xdr:from>
    <xdr:ext cx="405111" cy="259045"/>
    <xdr:sp macro="" textlink="">
      <xdr:nvSpPr>
        <xdr:cNvPr id="459" name="n_2mainValue【学校施設】&#10;有形固定資産減価償却率"/>
        <xdr:cNvSpPr txBox="1"/>
      </xdr:nvSpPr>
      <xdr:spPr>
        <a:xfrm>
          <a:off x="14389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62882</xdr:rowOff>
    </xdr:from>
    <xdr:ext cx="405111" cy="259045"/>
    <xdr:sp macro="" textlink="">
      <xdr:nvSpPr>
        <xdr:cNvPr id="460" name="n_3mainValue【学校施設】&#10;有形固定資産減価償却率"/>
        <xdr:cNvSpPr txBox="1"/>
      </xdr:nvSpPr>
      <xdr:spPr>
        <a:xfrm>
          <a:off x="13500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114317</xdr:rowOff>
    </xdr:from>
    <xdr:ext cx="405111" cy="259045"/>
    <xdr:sp macro="" textlink="">
      <xdr:nvSpPr>
        <xdr:cNvPr id="461" name="n_4mainValue【学校施設】&#10;有形固定資産減価償却率"/>
        <xdr:cNvSpPr txBox="1"/>
      </xdr:nvSpPr>
      <xdr:spPr>
        <a:xfrm>
          <a:off x="12611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2" name="直線コネクタ 4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3" name="テキスト ボックス 4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4" name="直線コネクタ 4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5" name="テキスト ボックス 4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6" name="直線コネクタ 4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7" name="テキスト ボックス 4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8" name="直線コネクタ 4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9" name="テキスト ボックス 4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0" name="直線コネクタ 4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1" name="テキスト ボックス 4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3" name="テキスト ボックス 48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485" name="直線コネクタ 484"/>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486"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487" name="直線コネクタ 486"/>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488"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489" name="直線コネクタ 488"/>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490"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491" name="フローチャート: 判断 490"/>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492" name="フローチャート: 判断 491"/>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493" name="フローチャート: 判断 492"/>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494" name="フローチャート: 判断 493"/>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495" name="フローチャート: 判断 494"/>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118935</xdr:rowOff>
    </xdr:from>
    <xdr:to>
      <xdr:col>116</xdr:col>
      <xdr:colOff>114300</xdr:colOff>
      <xdr:row>63</xdr:row>
      <xdr:rowOff>49085</xdr:rowOff>
    </xdr:to>
    <xdr:sp macro="" textlink="">
      <xdr:nvSpPr>
        <xdr:cNvPr id="501" name="楕円 500"/>
        <xdr:cNvSpPr/>
      </xdr:nvSpPr>
      <xdr:spPr>
        <a:xfrm>
          <a:off x="22110700" y="107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33862</xdr:rowOff>
    </xdr:from>
    <xdr:ext cx="469744" cy="259045"/>
    <xdr:sp macro="" textlink="">
      <xdr:nvSpPr>
        <xdr:cNvPr id="502" name="【学校施設】&#10;一人当たり面積該当値テキスト"/>
        <xdr:cNvSpPr txBox="1"/>
      </xdr:nvSpPr>
      <xdr:spPr>
        <a:xfrm>
          <a:off x="22199600" y="1066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118745</xdr:rowOff>
    </xdr:from>
    <xdr:to>
      <xdr:col>112</xdr:col>
      <xdr:colOff>38100</xdr:colOff>
      <xdr:row>63</xdr:row>
      <xdr:rowOff>48895</xdr:rowOff>
    </xdr:to>
    <xdr:sp macro="" textlink="">
      <xdr:nvSpPr>
        <xdr:cNvPr id="503" name="楕円 502"/>
        <xdr:cNvSpPr/>
      </xdr:nvSpPr>
      <xdr:spPr>
        <a:xfrm>
          <a:off x="21272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169545</xdr:rowOff>
    </xdr:from>
    <xdr:to>
      <xdr:col>116</xdr:col>
      <xdr:colOff>63500</xdr:colOff>
      <xdr:row>62</xdr:row>
      <xdr:rowOff>169735</xdr:rowOff>
    </xdr:to>
    <xdr:cxnSp macro="">
      <xdr:nvCxnSpPr>
        <xdr:cNvPr id="504" name="直線コネクタ 503"/>
        <xdr:cNvCxnSpPr/>
      </xdr:nvCxnSpPr>
      <xdr:spPr>
        <a:xfrm>
          <a:off x="21323300" y="10799445"/>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117602</xdr:rowOff>
    </xdr:from>
    <xdr:to>
      <xdr:col>107</xdr:col>
      <xdr:colOff>101600</xdr:colOff>
      <xdr:row>63</xdr:row>
      <xdr:rowOff>47752</xdr:rowOff>
    </xdr:to>
    <xdr:sp macro="" textlink="">
      <xdr:nvSpPr>
        <xdr:cNvPr id="505" name="楕円 504"/>
        <xdr:cNvSpPr/>
      </xdr:nvSpPr>
      <xdr:spPr>
        <a:xfrm>
          <a:off x="20383500" y="107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168402</xdr:rowOff>
    </xdr:from>
    <xdr:to>
      <xdr:col>111</xdr:col>
      <xdr:colOff>177800</xdr:colOff>
      <xdr:row>62</xdr:row>
      <xdr:rowOff>169545</xdr:rowOff>
    </xdr:to>
    <xdr:cxnSp macro="">
      <xdr:nvCxnSpPr>
        <xdr:cNvPr id="506" name="直線コネクタ 505"/>
        <xdr:cNvCxnSpPr/>
      </xdr:nvCxnSpPr>
      <xdr:spPr>
        <a:xfrm>
          <a:off x="20434300" y="1079830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116078</xdr:rowOff>
    </xdr:from>
    <xdr:to>
      <xdr:col>102</xdr:col>
      <xdr:colOff>165100</xdr:colOff>
      <xdr:row>63</xdr:row>
      <xdr:rowOff>46228</xdr:rowOff>
    </xdr:to>
    <xdr:sp macro="" textlink="">
      <xdr:nvSpPr>
        <xdr:cNvPr id="507" name="楕円 506"/>
        <xdr:cNvSpPr/>
      </xdr:nvSpPr>
      <xdr:spPr>
        <a:xfrm>
          <a:off x="19494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166878</xdr:rowOff>
    </xdr:from>
    <xdr:to>
      <xdr:col>107</xdr:col>
      <xdr:colOff>50800</xdr:colOff>
      <xdr:row>62</xdr:row>
      <xdr:rowOff>168402</xdr:rowOff>
    </xdr:to>
    <xdr:cxnSp macro="">
      <xdr:nvCxnSpPr>
        <xdr:cNvPr id="508" name="直線コネクタ 507"/>
        <xdr:cNvCxnSpPr/>
      </xdr:nvCxnSpPr>
      <xdr:spPr>
        <a:xfrm>
          <a:off x="19545300" y="107967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118173</xdr:rowOff>
    </xdr:from>
    <xdr:to>
      <xdr:col>98</xdr:col>
      <xdr:colOff>38100</xdr:colOff>
      <xdr:row>63</xdr:row>
      <xdr:rowOff>48323</xdr:rowOff>
    </xdr:to>
    <xdr:sp macro="" textlink="">
      <xdr:nvSpPr>
        <xdr:cNvPr id="509" name="楕円 508"/>
        <xdr:cNvSpPr/>
      </xdr:nvSpPr>
      <xdr:spPr>
        <a:xfrm>
          <a:off x="18605500" y="107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166878</xdr:rowOff>
    </xdr:from>
    <xdr:to>
      <xdr:col>102</xdr:col>
      <xdr:colOff>114300</xdr:colOff>
      <xdr:row>62</xdr:row>
      <xdr:rowOff>168973</xdr:rowOff>
    </xdr:to>
    <xdr:cxnSp macro="">
      <xdr:nvCxnSpPr>
        <xdr:cNvPr id="510" name="直線コネクタ 509"/>
        <xdr:cNvCxnSpPr/>
      </xdr:nvCxnSpPr>
      <xdr:spPr>
        <a:xfrm flipV="1">
          <a:off x="18656300" y="10796778"/>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511"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12"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13"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14"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40022</xdr:rowOff>
    </xdr:from>
    <xdr:ext cx="469744" cy="259045"/>
    <xdr:sp macro="" textlink="">
      <xdr:nvSpPr>
        <xdr:cNvPr id="515" name="n_1mainValue【学校施設】&#10;一人当たり面積"/>
        <xdr:cNvSpPr txBox="1"/>
      </xdr:nvSpPr>
      <xdr:spPr>
        <a:xfrm>
          <a:off x="21075727" y="1084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38879</xdr:rowOff>
    </xdr:from>
    <xdr:ext cx="469744" cy="259045"/>
    <xdr:sp macro="" textlink="">
      <xdr:nvSpPr>
        <xdr:cNvPr id="516" name="n_2mainValue【学校施設】&#10;一人当たり面積"/>
        <xdr:cNvSpPr txBox="1"/>
      </xdr:nvSpPr>
      <xdr:spPr>
        <a:xfrm>
          <a:off x="20199427" y="108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37355</xdr:rowOff>
    </xdr:from>
    <xdr:ext cx="469744" cy="259045"/>
    <xdr:sp macro="" textlink="">
      <xdr:nvSpPr>
        <xdr:cNvPr id="517" name="n_3mainValue【学校施設】&#10;一人当たり面積"/>
        <xdr:cNvSpPr txBox="1"/>
      </xdr:nvSpPr>
      <xdr:spPr>
        <a:xfrm>
          <a:off x="19310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39450</xdr:rowOff>
    </xdr:from>
    <xdr:ext cx="469744" cy="259045"/>
    <xdr:sp macro="" textlink="">
      <xdr:nvSpPr>
        <xdr:cNvPr id="518" name="n_4mainValue【学校施設】&#10;一人当たり面積"/>
        <xdr:cNvSpPr txBox="1"/>
      </xdr:nvSpPr>
      <xdr:spPr>
        <a:xfrm>
          <a:off x="18421427" y="1084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5" name="テキスト ボックス 5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6" name="直線コネクタ 5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7" name="テキスト ボックス 5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8" name="直線コネクタ 5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9" name="テキスト ボックス 5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0" name="直線コネクタ 5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1" name="テキスト ボックス 5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2" name="直線コネクタ 5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3" name="テキスト ボックス 5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4" name="直線コネクタ 5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5" name="テキスト ボックス 5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6" name="直線コネクタ 5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7" name="テキスト ボックス 5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560" name="直線コネクタ 559"/>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1"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2" name="直線コネクタ 56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563"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564" name="直線コネクタ 563"/>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565"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566" name="フローチャート: 判断 565"/>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567" name="フローチャート: 判断 566"/>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568" name="フローチャート: 判断 567"/>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569" name="フローチャート: 判断 568"/>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570" name="フローチャート: 判断 569"/>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576" name="楕円 575"/>
        <xdr:cNvSpPr/>
      </xdr:nvSpPr>
      <xdr:spPr>
        <a:xfrm>
          <a:off x="162687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13625</xdr:rowOff>
    </xdr:from>
    <xdr:ext cx="405111" cy="259045"/>
    <xdr:sp macro="" textlink="">
      <xdr:nvSpPr>
        <xdr:cNvPr id="577" name="【公民館】&#10;有形固定資産減価償却率該当値テキスト"/>
        <xdr:cNvSpPr txBox="1"/>
      </xdr:nvSpPr>
      <xdr:spPr>
        <a:xfrm>
          <a:off x="16357600"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578" name="楕円 577"/>
        <xdr:cNvSpPr/>
      </xdr:nvSpPr>
      <xdr:spPr>
        <a:xfrm>
          <a:off x="1543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106</xdr:row>
      <xdr:rowOff>85998</xdr:rowOff>
    </xdr:to>
    <xdr:cxnSp macro="">
      <xdr:nvCxnSpPr>
        <xdr:cNvPr id="579" name="直線コネクタ 578"/>
        <xdr:cNvCxnSpPr/>
      </xdr:nvCxnSpPr>
      <xdr:spPr>
        <a:xfrm>
          <a:off x="15481300" y="182270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164193</xdr:rowOff>
    </xdr:from>
    <xdr:to>
      <xdr:col>76</xdr:col>
      <xdr:colOff>165100</xdr:colOff>
      <xdr:row>106</xdr:row>
      <xdr:rowOff>94343</xdr:rowOff>
    </xdr:to>
    <xdr:sp macro="" textlink="">
      <xdr:nvSpPr>
        <xdr:cNvPr id="580" name="楕円 579"/>
        <xdr:cNvSpPr/>
      </xdr:nvSpPr>
      <xdr:spPr>
        <a:xfrm>
          <a:off x="14541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43543</xdr:rowOff>
    </xdr:from>
    <xdr:to>
      <xdr:col>81</xdr:col>
      <xdr:colOff>50800</xdr:colOff>
      <xdr:row>106</xdr:row>
      <xdr:rowOff>53339</xdr:rowOff>
    </xdr:to>
    <xdr:cxnSp macro="">
      <xdr:nvCxnSpPr>
        <xdr:cNvPr id="581" name="直線コネクタ 580"/>
        <xdr:cNvCxnSpPr/>
      </xdr:nvCxnSpPr>
      <xdr:spPr>
        <a:xfrm>
          <a:off x="14592300" y="182172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129902</xdr:rowOff>
    </xdr:from>
    <xdr:to>
      <xdr:col>72</xdr:col>
      <xdr:colOff>38100</xdr:colOff>
      <xdr:row>106</xdr:row>
      <xdr:rowOff>60052</xdr:rowOff>
    </xdr:to>
    <xdr:sp macro="" textlink="">
      <xdr:nvSpPr>
        <xdr:cNvPr id="582" name="楕円 581"/>
        <xdr:cNvSpPr/>
      </xdr:nvSpPr>
      <xdr:spPr>
        <a:xfrm>
          <a:off x="13652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9252</xdr:rowOff>
    </xdr:from>
    <xdr:to>
      <xdr:col>76</xdr:col>
      <xdr:colOff>114300</xdr:colOff>
      <xdr:row>106</xdr:row>
      <xdr:rowOff>43543</xdr:rowOff>
    </xdr:to>
    <xdr:cxnSp macro="">
      <xdr:nvCxnSpPr>
        <xdr:cNvPr id="583" name="直線コネクタ 582"/>
        <xdr:cNvCxnSpPr/>
      </xdr:nvCxnSpPr>
      <xdr:spPr>
        <a:xfrm>
          <a:off x="13703300" y="181829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103777</xdr:rowOff>
    </xdr:from>
    <xdr:to>
      <xdr:col>67</xdr:col>
      <xdr:colOff>101600</xdr:colOff>
      <xdr:row>106</xdr:row>
      <xdr:rowOff>33927</xdr:rowOff>
    </xdr:to>
    <xdr:sp macro="" textlink="">
      <xdr:nvSpPr>
        <xdr:cNvPr id="584" name="楕円 583"/>
        <xdr:cNvSpPr/>
      </xdr:nvSpPr>
      <xdr:spPr>
        <a:xfrm>
          <a:off x="12763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154577</xdr:rowOff>
    </xdr:from>
    <xdr:to>
      <xdr:col>71</xdr:col>
      <xdr:colOff>177800</xdr:colOff>
      <xdr:row>106</xdr:row>
      <xdr:rowOff>9252</xdr:rowOff>
    </xdr:to>
    <xdr:cxnSp macro="">
      <xdr:nvCxnSpPr>
        <xdr:cNvPr id="585" name="直線コネクタ 584"/>
        <xdr:cNvCxnSpPr/>
      </xdr:nvCxnSpPr>
      <xdr:spPr>
        <a:xfrm>
          <a:off x="12814300" y="1815682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586"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587"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588"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589"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95266</xdr:rowOff>
    </xdr:from>
    <xdr:ext cx="405111" cy="259045"/>
    <xdr:sp macro="" textlink="">
      <xdr:nvSpPr>
        <xdr:cNvPr id="590" name="n_1mainValue【公民館】&#10;有形固定資産減価償却率"/>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85470</xdr:rowOff>
    </xdr:from>
    <xdr:ext cx="405111" cy="259045"/>
    <xdr:sp macro="" textlink="">
      <xdr:nvSpPr>
        <xdr:cNvPr id="591" name="n_2mainValue【公民館】&#10;有形固定資産減価償却率"/>
        <xdr:cNvSpPr txBox="1"/>
      </xdr:nvSpPr>
      <xdr:spPr>
        <a:xfrm>
          <a:off x="14389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51179</xdr:rowOff>
    </xdr:from>
    <xdr:ext cx="405111" cy="259045"/>
    <xdr:sp macro="" textlink="">
      <xdr:nvSpPr>
        <xdr:cNvPr id="592" name="n_3mainValue【公民館】&#10;有形固定資産減価償却率"/>
        <xdr:cNvSpPr txBox="1"/>
      </xdr:nvSpPr>
      <xdr:spPr>
        <a:xfrm>
          <a:off x="13500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25054</xdr:rowOff>
    </xdr:from>
    <xdr:ext cx="405111" cy="259045"/>
    <xdr:sp macro="" textlink="">
      <xdr:nvSpPr>
        <xdr:cNvPr id="593" name="n_4mainValue【公民館】&#10;有形固定資産減価償却率"/>
        <xdr:cNvSpPr txBox="1"/>
      </xdr:nvSpPr>
      <xdr:spPr>
        <a:xfrm>
          <a:off x="12611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4" name="直線コネクタ 6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5" name="テキスト ボックス 6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6" name="直線コネクタ 6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7" name="テキスト ボックス 6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8" name="直線コネクタ 6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9" name="テキスト ボックス 6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0" name="直線コネクタ 6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1" name="テキスト ボックス 6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2" name="直線コネクタ 6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3" name="テキスト ボックス 6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4" name="直線コネクタ 6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5" name="テキスト ボックス 6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619" name="直線コネクタ 618"/>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20"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21" name="直線コネクタ 620"/>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622"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623" name="直線コネクタ 622"/>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624"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25" name="フローチャート: 判断 624"/>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626" name="フローチャート: 判断 625"/>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27" name="フローチャート: 判断 626"/>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628" name="フローチャート: 判断 627"/>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629" name="フローチャート: 判断 628"/>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5806</xdr:rowOff>
    </xdr:from>
    <xdr:to>
      <xdr:col>116</xdr:col>
      <xdr:colOff>114300</xdr:colOff>
      <xdr:row>108</xdr:row>
      <xdr:rowOff>107406</xdr:rowOff>
    </xdr:to>
    <xdr:sp macro="" textlink="">
      <xdr:nvSpPr>
        <xdr:cNvPr id="635" name="楕円 634"/>
        <xdr:cNvSpPr/>
      </xdr:nvSpPr>
      <xdr:spPr>
        <a:xfrm>
          <a:off x="221107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155683</xdr:rowOff>
    </xdr:from>
    <xdr:ext cx="469744" cy="259045"/>
    <xdr:sp macro="" textlink="">
      <xdr:nvSpPr>
        <xdr:cNvPr id="636" name="【公民館】&#10;一人当たり面積該当値テキスト"/>
        <xdr:cNvSpPr txBox="1"/>
      </xdr:nvSpPr>
      <xdr:spPr>
        <a:xfrm>
          <a:off x="22199600"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5806</xdr:rowOff>
    </xdr:from>
    <xdr:to>
      <xdr:col>112</xdr:col>
      <xdr:colOff>38100</xdr:colOff>
      <xdr:row>108</xdr:row>
      <xdr:rowOff>107406</xdr:rowOff>
    </xdr:to>
    <xdr:sp macro="" textlink="">
      <xdr:nvSpPr>
        <xdr:cNvPr id="637" name="楕円 636"/>
        <xdr:cNvSpPr/>
      </xdr:nvSpPr>
      <xdr:spPr>
        <a:xfrm>
          <a:off x="21272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56606</xdr:rowOff>
    </xdr:from>
    <xdr:to>
      <xdr:col>116</xdr:col>
      <xdr:colOff>63500</xdr:colOff>
      <xdr:row>108</xdr:row>
      <xdr:rowOff>56606</xdr:rowOff>
    </xdr:to>
    <xdr:cxnSp macro="">
      <xdr:nvCxnSpPr>
        <xdr:cNvPr id="638" name="直線コネクタ 637"/>
        <xdr:cNvCxnSpPr/>
      </xdr:nvCxnSpPr>
      <xdr:spPr>
        <a:xfrm>
          <a:off x="21323300" y="18573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5806</xdr:rowOff>
    </xdr:from>
    <xdr:to>
      <xdr:col>107</xdr:col>
      <xdr:colOff>101600</xdr:colOff>
      <xdr:row>108</xdr:row>
      <xdr:rowOff>107406</xdr:rowOff>
    </xdr:to>
    <xdr:sp macro="" textlink="">
      <xdr:nvSpPr>
        <xdr:cNvPr id="639" name="楕円 638"/>
        <xdr:cNvSpPr/>
      </xdr:nvSpPr>
      <xdr:spPr>
        <a:xfrm>
          <a:off x="20383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56606</xdr:rowOff>
    </xdr:from>
    <xdr:to>
      <xdr:col>111</xdr:col>
      <xdr:colOff>177800</xdr:colOff>
      <xdr:row>108</xdr:row>
      <xdr:rowOff>56606</xdr:rowOff>
    </xdr:to>
    <xdr:cxnSp macro="">
      <xdr:nvCxnSpPr>
        <xdr:cNvPr id="640" name="直線コネクタ 639"/>
        <xdr:cNvCxnSpPr/>
      </xdr:nvCxnSpPr>
      <xdr:spPr>
        <a:xfrm>
          <a:off x="20434300" y="1857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5806</xdr:rowOff>
    </xdr:from>
    <xdr:to>
      <xdr:col>102</xdr:col>
      <xdr:colOff>165100</xdr:colOff>
      <xdr:row>108</xdr:row>
      <xdr:rowOff>107406</xdr:rowOff>
    </xdr:to>
    <xdr:sp macro="" textlink="">
      <xdr:nvSpPr>
        <xdr:cNvPr id="641" name="楕円 640"/>
        <xdr:cNvSpPr/>
      </xdr:nvSpPr>
      <xdr:spPr>
        <a:xfrm>
          <a:off x="19494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56606</xdr:rowOff>
    </xdr:from>
    <xdr:to>
      <xdr:col>107</xdr:col>
      <xdr:colOff>50800</xdr:colOff>
      <xdr:row>108</xdr:row>
      <xdr:rowOff>56606</xdr:rowOff>
    </xdr:to>
    <xdr:cxnSp macro="">
      <xdr:nvCxnSpPr>
        <xdr:cNvPr id="642" name="直線コネクタ 641"/>
        <xdr:cNvCxnSpPr/>
      </xdr:nvCxnSpPr>
      <xdr:spPr>
        <a:xfrm>
          <a:off x="19545300" y="1857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5806</xdr:rowOff>
    </xdr:from>
    <xdr:to>
      <xdr:col>98</xdr:col>
      <xdr:colOff>38100</xdr:colOff>
      <xdr:row>108</xdr:row>
      <xdr:rowOff>107406</xdr:rowOff>
    </xdr:to>
    <xdr:sp macro="" textlink="">
      <xdr:nvSpPr>
        <xdr:cNvPr id="643" name="楕円 642"/>
        <xdr:cNvSpPr/>
      </xdr:nvSpPr>
      <xdr:spPr>
        <a:xfrm>
          <a:off x="18605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56606</xdr:rowOff>
    </xdr:from>
    <xdr:to>
      <xdr:col>102</xdr:col>
      <xdr:colOff>114300</xdr:colOff>
      <xdr:row>108</xdr:row>
      <xdr:rowOff>56606</xdr:rowOff>
    </xdr:to>
    <xdr:cxnSp macro="">
      <xdr:nvCxnSpPr>
        <xdr:cNvPr id="644" name="直線コネクタ 643"/>
        <xdr:cNvCxnSpPr/>
      </xdr:nvCxnSpPr>
      <xdr:spPr>
        <a:xfrm>
          <a:off x="18656300" y="1857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645"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46"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647"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648"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98533</xdr:rowOff>
    </xdr:from>
    <xdr:ext cx="469744" cy="259045"/>
    <xdr:sp macro="" textlink="">
      <xdr:nvSpPr>
        <xdr:cNvPr id="649" name="n_1mainValue【公民館】&#10;一人当たり面積"/>
        <xdr:cNvSpPr txBox="1"/>
      </xdr:nvSpPr>
      <xdr:spPr>
        <a:xfrm>
          <a:off x="210757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98533</xdr:rowOff>
    </xdr:from>
    <xdr:ext cx="469744" cy="259045"/>
    <xdr:sp macro="" textlink="">
      <xdr:nvSpPr>
        <xdr:cNvPr id="650" name="n_2mainValue【公民館】&#10;一人当たり面積"/>
        <xdr:cNvSpPr txBox="1"/>
      </xdr:nvSpPr>
      <xdr:spPr>
        <a:xfrm>
          <a:off x="20199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98533</xdr:rowOff>
    </xdr:from>
    <xdr:ext cx="469744" cy="259045"/>
    <xdr:sp macro="" textlink="">
      <xdr:nvSpPr>
        <xdr:cNvPr id="651" name="n_3mainValue【公民館】&#10;一人当たり面積"/>
        <xdr:cNvSpPr txBox="1"/>
      </xdr:nvSpPr>
      <xdr:spPr>
        <a:xfrm>
          <a:off x="19310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98533</xdr:rowOff>
    </xdr:from>
    <xdr:ext cx="469744" cy="259045"/>
    <xdr:sp macro="" textlink="">
      <xdr:nvSpPr>
        <xdr:cNvPr id="652" name="n_4mainValue【公民館】&#10;一人当たり面積"/>
        <xdr:cNvSpPr txBox="1"/>
      </xdr:nvSpPr>
      <xdr:spPr>
        <a:xfrm>
          <a:off x="18421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類似団体平均と比較し、有形固定資産減価償却率が特に高くなっている施設は、橋りょう・トンネル、学校施設であり、低くなっている施設は認定こども園・幼稚園・保育所である。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学校施設については、有形固定資産減価償却率が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78.2</a:t>
          </a:r>
          <a:r>
            <a:rPr kumimoji="1" lang="ja-JP" altLang="en-US" sz="1300">
              <a:latin typeface="ＭＳ Ｐゴシック" panose="020B0600070205080204" pitchFamily="50" charset="-128"/>
              <a:ea typeface="ＭＳ Ｐゴシック" panose="020B0600070205080204" pitchFamily="50" charset="-128"/>
            </a:rPr>
            <a:t>％となっており、類似団体平均である</a:t>
          </a:r>
          <a:r>
            <a:rPr kumimoji="1" lang="en-US" altLang="ja-JP" sz="1300">
              <a:latin typeface="ＭＳ Ｐゴシック" panose="020B0600070205080204" pitchFamily="50" charset="-128"/>
              <a:ea typeface="ＭＳ Ｐゴシック" panose="020B0600070205080204" pitchFamily="50" charset="-128"/>
            </a:rPr>
            <a:t>61.2</a:t>
          </a:r>
          <a:r>
            <a:rPr kumimoji="1" lang="ja-JP" altLang="en-US" sz="1300">
              <a:latin typeface="ＭＳ Ｐゴシック" panose="020B0600070205080204" pitchFamily="50" charset="-128"/>
              <a:ea typeface="ＭＳ Ｐゴシック" panose="020B0600070205080204" pitchFamily="50" charset="-128"/>
            </a:rPr>
            <a:t>％を大きく上回っている。平成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富里市教育振興基本計画」を策定後、個別施設計画を策定したところであり、今後各計画に基づいた老朽化対策を本格的に進めていくこととなる。その他、橋りょう・トンネル、道路についても、計画的に老朽化対策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また、認定こども園・幼稚園・保育所については、平成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年度にかけて２つの保育園を拡充し、こども園の新設を行ったことから、有形固定資産減価償却率が低くなっているが、令和元年度においては、</a:t>
          </a:r>
          <a:r>
            <a:rPr kumimoji="1" lang="en-US" altLang="ja-JP" sz="1300">
              <a:latin typeface="ＭＳ Ｐゴシック" panose="020B0600070205080204" pitchFamily="50" charset="-128"/>
              <a:ea typeface="ＭＳ Ｐゴシック" panose="020B0600070205080204" pitchFamily="50" charset="-128"/>
            </a:rPr>
            <a:t>41.3</a:t>
          </a:r>
          <a:r>
            <a:rPr kumimoji="1" lang="ja-JP" altLang="en-US" sz="1300">
              <a:latin typeface="ＭＳ Ｐゴシック" panose="020B0600070205080204" pitchFamily="50" charset="-128"/>
              <a:ea typeface="ＭＳ Ｐゴシック" panose="020B0600070205080204" pitchFamily="50" charset="-128"/>
            </a:rPr>
            <a:t>％と上昇している。なお、一人当たりの面積は、類似団体平均と比較していまだ低い状況が続いている。今後、施設の老朽化に伴う維持管理経費に注視しつつ、引き続き待機児童の解消や子育て環境の整備に取り組んで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50,245
47,426
53.88
16,751,700
15,169,905
933,569
9,275,526
15,434,208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73660</xdr:rowOff>
    </xdr:from>
    <xdr:to>
      <xdr:col>24</xdr:col>
      <xdr:colOff>114300</xdr:colOff>
      <xdr:row>37</xdr:row>
      <xdr:rowOff>3810</xdr:rowOff>
    </xdr:to>
    <xdr:sp macro="" textlink="">
      <xdr:nvSpPr>
        <xdr:cNvPr id="72" name="楕円 71"/>
        <xdr:cNvSpPr/>
      </xdr:nvSpPr>
      <xdr:spPr>
        <a:xfrm>
          <a:off x="45847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52087</xdr:rowOff>
    </xdr:from>
    <xdr:ext cx="405111" cy="259045"/>
    <xdr:sp macro="" textlink="">
      <xdr:nvSpPr>
        <xdr:cNvPr id="73" name="【図書館】&#10;有形固定資産減価償却率該当値テキスト"/>
        <xdr:cNvSpPr txBox="1"/>
      </xdr:nvSpPr>
      <xdr:spPr>
        <a:xfrm>
          <a:off x="4673600"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39370</xdr:rowOff>
    </xdr:from>
    <xdr:to>
      <xdr:col>20</xdr:col>
      <xdr:colOff>38100</xdr:colOff>
      <xdr:row>36</xdr:row>
      <xdr:rowOff>140970</xdr:rowOff>
    </xdr:to>
    <xdr:sp macro="" textlink="">
      <xdr:nvSpPr>
        <xdr:cNvPr id="74" name="楕円 73"/>
        <xdr:cNvSpPr/>
      </xdr:nvSpPr>
      <xdr:spPr>
        <a:xfrm>
          <a:off x="3746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90170</xdr:rowOff>
    </xdr:from>
    <xdr:to>
      <xdr:col>24</xdr:col>
      <xdr:colOff>63500</xdr:colOff>
      <xdr:row>36</xdr:row>
      <xdr:rowOff>124460</xdr:rowOff>
    </xdr:to>
    <xdr:cxnSp macro="">
      <xdr:nvCxnSpPr>
        <xdr:cNvPr id="75" name="直線コネクタ 74"/>
        <xdr:cNvCxnSpPr/>
      </xdr:nvCxnSpPr>
      <xdr:spPr>
        <a:xfrm>
          <a:off x="3797300" y="62623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20320</xdr:rowOff>
    </xdr:from>
    <xdr:to>
      <xdr:col>15</xdr:col>
      <xdr:colOff>101600</xdr:colOff>
      <xdr:row>36</xdr:row>
      <xdr:rowOff>121920</xdr:rowOff>
    </xdr:to>
    <xdr:sp macro="" textlink="">
      <xdr:nvSpPr>
        <xdr:cNvPr id="76" name="楕円 75"/>
        <xdr:cNvSpPr/>
      </xdr:nvSpPr>
      <xdr:spPr>
        <a:xfrm>
          <a:off x="2857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71120</xdr:rowOff>
    </xdr:from>
    <xdr:to>
      <xdr:col>19</xdr:col>
      <xdr:colOff>177800</xdr:colOff>
      <xdr:row>36</xdr:row>
      <xdr:rowOff>90170</xdr:rowOff>
    </xdr:to>
    <xdr:cxnSp macro="">
      <xdr:nvCxnSpPr>
        <xdr:cNvPr id="77" name="直線コネクタ 76"/>
        <xdr:cNvCxnSpPr/>
      </xdr:nvCxnSpPr>
      <xdr:spPr>
        <a:xfrm>
          <a:off x="2908300" y="6243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157480</xdr:rowOff>
    </xdr:from>
    <xdr:to>
      <xdr:col>10</xdr:col>
      <xdr:colOff>165100</xdr:colOff>
      <xdr:row>36</xdr:row>
      <xdr:rowOff>87630</xdr:rowOff>
    </xdr:to>
    <xdr:sp macro="" textlink="">
      <xdr:nvSpPr>
        <xdr:cNvPr id="78" name="楕円 77"/>
        <xdr:cNvSpPr/>
      </xdr:nvSpPr>
      <xdr:spPr>
        <a:xfrm>
          <a:off x="1968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36830</xdr:rowOff>
    </xdr:from>
    <xdr:to>
      <xdr:col>15</xdr:col>
      <xdr:colOff>50800</xdr:colOff>
      <xdr:row>36</xdr:row>
      <xdr:rowOff>71120</xdr:rowOff>
    </xdr:to>
    <xdr:cxnSp macro="">
      <xdr:nvCxnSpPr>
        <xdr:cNvPr id="79" name="直線コネクタ 78"/>
        <xdr:cNvCxnSpPr/>
      </xdr:nvCxnSpPr>
      <xdr:spPr>
        <a:xfrm>
          <a:off x="2019300" y="6209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123190</xdr:rowOff>
    </xdr:from>
    <xdr:to>
      <xdr:col>6</xdr:col>
      <xdr:colOff>38100</xdr:colOff>
      <xdr:row>36</xdr:row>
      <xdr:rowOff>53340</xdr:rowOff>
    </xdr:to>
    <xdr:sp macro="" textlink="">
      <xdr:nvSpPr>
        <xdr:cNvPr id="80" name="楕円 79"/>
        <xdr:cNvSpPr/>
      </xdr:nvSpPr>
      <xdr:spPr>
        <a:xfrm>
          <a:off x="1079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2540</xdr:rowOff>
    </xdr:from>
    <xdr:to>
      <xdr:col>10</xdr:col>
      <xdr:colOff>114300</xdr:colOff>
      <xdr:row>36</xdr:row>
      <xdr:rowOff>36830</xdr:rowOff>
    </xdr:to>
    <xdr:cxnSp macro="">
      <xdr:nvCxnSpPr>
        <xdr:cNvPr id="81" name="直線コネクタ 80"/>
        <xdr:cNvCxnSpPr/>
      </xdr:nvCxnSpPr>
      <xdr:spPr>
        <a:xfrm>
          <a:off x="1130300" y="6174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115587</xdr:rowOff>
    </xdr:from>
    <xdr:ext cx="405111" cy="259045"/>
    <xdr:sp macro="" textlink="">
      <xdr:nvSpPr>
        <xdr:cNvPr id="85" name="n_4aveValue【図書館】&#10;有形固定資産減価償却率"/>
        <xdr:cNvSpPr txBox="1"/>
      </xdr:nvSpPr>
      <xdr:spPr>
        <a:xfrm>
          <a:off x="9277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132097</xdr:rowOff>
    </xdr:from>
    <xdr:ext cx="405111" cy="259045"/>
    <xdr:sp macro="" textlink="">
      <xdr:nvSpPr>
        <xdr:cNvPr id="86" name="n_1main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113047</xdr:rowOff>
    </xdr:from>
    <xdr:ext cx="405111" cy="259045"/>
    <xdr:sp macro="" textlink="">
      <xdr:nvSpPr>
        <xdr:cNvPr id="87" name="n_2mainValue【図書館】&#10;有形固定資産減価償却率"/>
        <xdr:cNvSpPr txBox="1"/>
      </xdr:nvSpPr>
      <xdr:spPr>
        <a:xfrm>
          <a:off x="27057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104157</xdr:rowOff>
    </xdr:from>
    <xdr:ext cx="405111" cy="259045"/>
    <xdr:sp macro="" textlink="">
      <xdr:nvSpPr>
        <xdr:cNvPr id="88" name="n_3mainValue【図書館】&#10;有形固定資産減価償却率"/>
        <xdr:cNvSpPr txBox="1"/>
      </xdr:nvSpPr>
      <xdr:spPr>
        <a:xfrm>
          <a:off x="1816744" y="593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69867</xdr:rowOff>
    </xdr:from>
    <xdr:ext cx="405111" cy="259045"/>
    <xdr:sp macro="" textlink="">
      <xdr:nvSpPr>
        <xdr:cNvPr id="89" name="n_4mainValue【図書館】&#10;有形固定資産減価償却率"/>
        <xdr:cNvSpPr txBox="1"/>
      </xdr:nvSpPr>
      <xdr:spPr>
        <a:xfrm>
          <a:off x="927744" y="589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40640</xdr:rowOff>
    </xdr:from>
    <xdr:to>
      <xdr:col>55</xdr:col>
      <xdr:colOff>50800</xdr:colOff>
      <xdr:row>40</xdr:row>
      <xdr:rowOff>142240</xdr:rowOff>
    </xdr:to>
    <xdr:sp macro="" textlink="">
      <xdr:nvSpPr>
        <xdr:cNvPr id="129" name="楕円 128"/>
        <xdr:cNvSpPr/>
      </xdr:nvSpPr>
      <xdr:spPr>
        <a:xfrm>
          <a:off x="10426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63517</xdr:rowOff>
    </xdr:from>
    <xdr:ext cx="469744" cy="259045"/>
    <xdr:sp macro="" textlink="">
      <xdr:nvSpPr>
        <xdr:cNvPr id="130" name="【図書館】&#10;一人当たり面積該当値テキスト"/>
        <xdr:cNvSpPr txBox="1"/>
      </xdr:nvSpPr>
      <xdr:spPr>
        <a:xfrm>
          <a:off x="10515600"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40640</xdr:rowOff>
    </xdr:from>
    <xdr:to>
      <xdr:col>50</xdr:col>
      <xdr:colOff>165100</xdr:colOff>
      <xdr:row>40</xdr:row>
      <xdr:rowOff>142240</xdr:rowOff>
    </xdr:to>
    <xdr:sp macro="" textlink="">
      <xdr:nvSpPr>
        <xdr:cNvPr id="131" name="楕円 130"/>
        <xdr:cNvSpPr/>
      </xdr:nvSpPr>
      <xdr:spPr>
        <a:xfrm>
          <a:off x="9588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91440</xdr:rowOff>
    </xdr:from>
    <xdr:to>
      <xdr:col>55</xdr:col>
      <xdr:colOff>0</xdr:colOff>
      <xdr:row>40</xdr:row>
      <xdr:rowOff>91440</xdr:rowOff>
    </xdr:to>
    <xdr:cxnSp macro="">
      <xdr:nvCxnSpPr>
        <xdr:cNvPr id="132" name="直線コネクタ 131"/>
        <xdr:cNvCxnSpPr/>
      </xdr:nvCxnSpPr>
      <xdr:spPr>
        <a:xfrm>
          <a:off x="9639300" y="6949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40640</xdr:rowOff>
    </xdr:from>
    <xdr:to>
      <xdr:col>46</xdr:col>
      <xdr:colOff>38100</xdr:colOff>
      <xdr:row>40</xdr:row>
      <xdr:rowOff>142240</xdr:rowOff>
    </xdr:to>
    <xdr:sp macro="" textlink="">
      <xdr:nvSpPr>
        <xdr:cNvPr id="133" name="楕円 132"/>
        <xdr:cNvSpPr/>
      </xdr:nvSpPr>
      <xdr:spPr>
        <a:xfrm>
          <a:off x="8699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91440</xdr:rowOff>
    </xdr:from>
    <xdr:to>
      <xdr:col>50</xdr:col>
      <xdr:colOff>114300</xdr:colOff>
      <xdr:row>40</xdr:row>
      <xdr:rowOff>91440</xdr:rowOff>
    </xdr:to>
    <xdr:cxnSp macro="">
      <xdr:nvCxnSpPr>
        <xdr:cNvPr id="134" name="直線コネクタ 133"/>
        <xdr:cNvCxnSpPr/>
      </xdr:nvCxnSpPr>
      <xdr:spPr>
        <a:xfrm>
          <a:off x="8750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40640</xdr:rowOff>
    </xdr:from>
    <xdr:to>
      <xdr:col>41</xdr:col>
      <xdr:colOff>101600</xdr:colOff>
      <xdr:row>40</xdr:row>
      <xdr:rowOff>142240</xdr:rowOff>
    </xdr:to>
    <xdr:sp macro="" textlink="">
      <xdr:nvSpPr>
        <xdr:cNvPr id="135" name="楕円 134"/>
        <xdr:cNvSpPr/>
      </xdr:nvSpPr>
      <xdr:spPr>
        <a:xfrm>
          <a:off x="7810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91440</xdr:rowOff>
    </xdr:from>
    <xdr:to>
      <xdr:col>45</xdr:col>
      <xdr:colOff>177800</xdr:colOff>
      <xdr:row>40</xdr:row>
      <xdr:rowOff>91440</xdr:rowOff>
    </xdr:to>
    <xdr:cxnSp macro="">
      <xdr:nvCxnSpPr>
        <xdr:cNvPr id="136" name="直線コネクタ 135"/>
        <xdr:cNvCxnSpPr/>
      </xdr:nvCxnSpPr>
      <xdr:spPr>
        <a:xfrm>
          <a:off x="7861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37" name="楕円 136"/>
        <xdr:cNvSpPr/>
      </xdr:nvSpPr>
      <xdr:spPr>
        <a:xfrm>
          <a:off x="6921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91440</xdr:rowOff>
    </xdr:from>
    <xdr:to>
      <xdr:col>41</xdr:col>
      <xdr:colOff>50800</xdr:colOff>
      <xdr:row>40</xdr:row>
      <xdr:rowOff>91440</xdr:rowOff>
    </xdr:to>
    <xdr:cxnSp macro="">
      <xdr:nvCxnSpPr>
        <xdr:cNvPr id="138" name="直線コネクタ 137"/>
        <xdr:cNvCxnSpPr/>
      </xdr:nvCxnSpPr>
      <xdr:spPr>
        <a:xfrm>
          <a:off x="6972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158767</xdr:rowOff>
    </xdr:from>
    <xdr:ext cx="469744" cy="259045"/>
    <xdr:sp macro="" textlink="">
      <xdr:nvSpPr>
        <xdr:cNvPr id="143" name="n_1mainValue【図書館】&#10;一人当たり面積"/>
        <xdr:cNvSpPr txBox="1"/>
      </xdr:nvSpPr>
      <xdr:spPr>
        <a:xfrm>
          <a:off x="93917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158767</xdr:rowOff>
    </xdr:from>
    <xdr:ext cx="469744" cy="259045"/>
    <xdr:sp macro="" textlink="">
      <xdr:nvSpPr>
        <xdr:cNvPr id="144" name="n_2mainValue【図書館】&#10;一人当たり面積"/>
        <xdr:cNvSpPr txBox="1"/>
      </xdr:nvSpPr>
      <xdr:spPr>
        <a:xfrm>
          <a:off x="8515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45" name="n_3mainValue【図書館】&#10;一人当たり面積"/>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46" name="n_4mainValue【図書館】&#10;一人当たり面積"/>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87" name="楕円 186"/>
        <xdr:cNvSpPr/>
      </xdr:nvSpPr>
      <xdr:spPr>
        <a:xfrm>
          <a:off x="4584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68597</xdr:rowOff>
    </xdr:from>
    <xdr:ext cx="405111" cy="259045"/>
    <xdr:sp macro="" textlink="">
      <xdr:nvSpPr>
        <xdr:cNvPr id="188" name="【体育館・プール】&#10;有形固定資産減価償却率該当値テキスト"/>
        <xdr:cNvSpPr txBox="1"/>
      </xdr:nvSpPr>
      <xdr:spPr>
        <a:xfrm>
          <a:off x="4673600"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48260</xdr:rowOff>
    </xdr:from>
    <xdr:to>
      <xdr:col>20</xdr:col>
      <xdr:colOff>38100</xdr:colOff>
      <xdr:row>61</xdr:row>
      <xdr:rowOff>149860</xdr:rowOff>
    </xdr:to>
    <xdr:sp macro="" textlink="">
      <xdr:nvSpPr>
        <xdr:cNvPr id="189" name="楕円 188"/>
        <xdr:cNvSpPr/>
      </xdr:nvSpPr>
      <xdr:spPr>
        <a:xfrm>
          <a:off x="3746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99060</xdr:rowOff>
    </xdr:from>
    <xdr:to>
      <xdr:col>24</xdr:col>
      <xdr:colOff>63500</xdr:colOff>
      <xdr:row>61</xdr:row>
      <xdr:rowOff>140970</xdr:rowOff>
    </xdr:to>
    <xdr:cxnSp macro="">
      <xdr:nvCxnSpPr>
        <xdr:cNvPr id="190" name="直線コネクタ 189"/>
        <xdr:cNvCxnSpPr/>
      </xdr:nvCxnSpPr>
      <xdr:spPr>
        <a:xfrm>
          <a:off x="3797300" y="105575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31115</xdr:rowOff>
    </xdr:from>
    <xdr:to>
      <xdr:col>15</xdr:col>
      <xdr:colOff>101600</xdr:colOff>
      <xdr:row>61</xdr:row>
      <xdr:rowOff>132715</xdr:rowOff>
    </xdr:to>
    <xdr:sp macro="" textlink="">
      <xdr:nvSpPr>
        <xdr:cNvPr id="191" name="楕円 190"/>
        <xdr:cNvSpPr/>
      </xdr:nvSpPr>
      <xdr:spPr>
        <a:xfrm>
          <a:off x="2857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81915</xdr:rowOff>
    </xdr:from>
    <xdr:to>
      <xdr:col>19</xdr:col>
      <xdr:colOff>177800</xdr:colOff>
      <xdr:row>61</xdr:row>
      <xdr:rowOff>99060</xdr:rowOff>
    </xdr:to>
    <xdr:cxnSp macro="">
      <xdr:nvCxnSpPr>
        <xdr:cNvPr id="192" name="直線コネクタ 191"/>
        <xdr:cNvCxnSpPr/>
      </xdr:nvCxnSpPr>
      <xdr:spPr>
        <a:xfrm>
          <a:off x="2908300" y="105403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160655</xdr:rowOff>
    </xdr:from>
    <xdr:to>
      <xdr:col>10</xdr:col>
      <xdr:colOff>165100</xdr:colOff>
      <xdr:row>61</xdr:row>
      <xdr:rowOff>90805</xdr:rowOff>
    </xdr:to>
    <xdr:sp macro="" textlink="">
      <xdr:nvSpPr>
        <xdr:cNvPr id="193" name="楕円 192"/>
        <xdr:cNvSpPr/>
      </xdr:nvSpPr>
      <xdr:spPr>
        <a:xfrm>
          <a:off x="1968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40005</xdr:rowOff>
    </xdr:from>
    <xdr:to>
      <xdr:col>15</xdr:col>
      <xdr:colOff>50800</xdr:colOff>
      <xdr:row>61</xdr:row>
      <xdr:rowOff>81915</xdr:rowOff>
    </xdr:to>
    <xdr:cxnSp macro="">
      <xdr:nvCxnSpPr>
        <xdr:cNvPr id="194" name="直線コネクタ 193"/>
        <xdr:cNvCxnSpPr/>
      </xdr:nvCxnSpPr>
      <xdr:spPr>
        <a:xfrm>
          <a:off x="2019300" y="104984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130175</xdr:rowOff>
    </xdr:from>
    <xdr:to>
      <xdr:col>6</xdr:col>
      <xdr:colOff>38100</xdr:colOff>
      <xdr:row>61</xdr:row>
      <xdr:rowOff>60325</xdr:rowOff>
    </xdr:to>
    <xdr:sp macro="" textlink="">
      <xdr:nvSpPr>
        <xdr:cNvPr id="195" name="楕円 194"/>
        <xdr:cNvSpPr/>
      </xdr:nvSpPr>
      <xdr:spPr>
        <a:xfrm>
          <a:off x="1079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9525</xdr:rowOff>
    </xdr:from>
    <xdr:to>
      <xdr:col>10</xdr:col>
      <xdr:colOff>114300</xdr:colOff>
      <xdr:row>61</xdr:row>
      <xdr:rowOff>40005</xdr:rowOff>
    </xdr:to>
    <xdr:cxnSp macro="">
      <xdr:nvCxnSpPr>
        <xdr:cNvPr id="196" name="直線コネクタ 195"/>
        <xdr:cNvCxnSpPr/>
      </xdr:nvCxnSpPr>
      <xdr:spPr>
        <a:xfrm>
          <a:off x="1130300" y="104679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140987</xdr:rowOff>
    </xdr:from>
    <xdr:ext cx="405111" cy="259045"/>
    <xdr:sp macro="" textlink="">
      <xdr:nvSpPr>
        <xdr:cNvPr id="201" name="n_1mainValue【体育館・プール】&#10;有形固定資産減価償却率"/>
        <xdr:cNvSpPr txBox="1"/>
      </xdr:nvSpPr>
      <xdr:spPr>
        <a:xfrm>
          <a:off x="3582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123842</xdr:rowOff>
    </xdr:from>
    <xdr:ext cx="405111" cy="259045"/>
    <xdr:sp macro="" textlink="">
      <xdr:nvSpPr>
        <xdr:cNvPr id="202" name="n_2mainValue【体育館・プール】&#10;有形固定資産減価償却率"/>
        <xdr:cNvSpPr txBox="1"/>
      </xdr:nvSpPr>
      <xdr:spPr>
        <a:xfrm>
          <a:off x="2705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81932</xdr:rowOff>
    </xdr:from>
    <xdr:ext cx="405111" cy="259045"/>
    <xdr:sp macro="" textlink="">
      <xdr:nvSpPr>
        <xdr:cNvPr id="203" name="n_3mainValue【体育館・プール】&#10;有形固定資産減価償却率"/>
        <xdr:cNvSpPr txBox="1"/>
      </xdr:nvSpPr>
      <xdr:spPr>
        <a:xfrm>
          <a:off x="1816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51452</xdr:rowOff>
    </xdr:from>
    <xdr:ext cx="405111" cy="259045"/>
    <xdr:sp macro="" textlink="">
      <xdr:nvSpPr>
        <xdr:cNvPr id="204" name="n_4mainValue【体育館・プール】&#10;有形固定資産減価償却率"/>
        <xdr:cNvSpPr txBox="1"/>
      </xdr:nvSpPr>
      <xdr:spPr>
        <a:xfrm>
          <a:off x="927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80873</xdr:rowOff>
    </xdr:from>
    <xdr:to>
      <xdr:col>55</xdr:col>
      <xdr:colOff>50800</xdr:colOff>
      <xdr:row>64</xdr:row>
      <xdr:rowOff>11023</xdr:rowOff>
    </xdr:to>
    <xdr:sp macro="" textlink="">
      <xdr:nvSpPr>
        <xdr:cNvPr id="242" name="楕円 241"/>
        <xdr:cNvSpPr/>
      </xdr:nvSpPr>
      <xdr:spPr>
        <a:xfrm>
          <a:off x="10426700" y="108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167250</xdr:rowOff>
    </xdr:from>
    <xdr:ext cx="469744" cy="259045"/>
    <xdr:sp macro="" textlink="">
      <xdr:nvSpPr>
        <xdr:cNvPr id="243" name="【体育館・プール】&#10;一人当たり面積該当値テキスト"/>
        <xdr:cNvSpPr txBox="1"/>
      </xdr:nvSpPr>
      <xdr:spPr>
        <a:xfrm>
          <a:off x="10515600" y="1079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80873</xdr:rowOff>
    </xdr:from>
    <xdr:to>
      <xdr:col>50</xdr:col>
      <xdr:colOff>165100</xdr:colOff>
      <xdr:row>64</xdr:row>
      <xdr:rowOff>11023</xdr:rowOff>
    </xdr:to>
    <xdr:sp macro="" textlink="">
      <xdr:nvSpPr>
        <xdr:cNvPr id="244" name="楕円 243"/>
        <xdr:cNvSpPr/>
      </xdr:nvSpPr>
      <xdr:spPr>
        <a:xfrm>
          <a:off x="9588500" y="108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131673</xdr:rowOff>
    </xdr:from>
    <xdr:to>
      <xdr:col>55</xdr:col>
      <xdr:colOff>0</xdr:colOff>
      <xdr:row>63</xdr:row>
      <xdr:rowOff>131673</xdr:rowOff>
    </xdr:to>
    <xdr:cxnSp macro="">
      <xdr:nvCxnSpPr>
        <xdr:cNvPr id="245" name="直線コネクタ 244"/>
        <xdr:cNvCxnSpPr/>
      </xdr:nvCxnSpPr>
      <xdr:spPr>
        <a:xfrm>
          <a:off x="9639300" y="109330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80873</xdr:rowOff>
    </xdr:from>
    <xdr:to>
      <xdr:col>46</xdr:col>
      <xdr:colOff>38100</xdr:colOff>
      <xdr:row>64</xdr:row>
      <xdr:rowOff>11023</xdr:rowOff>
    </xdr:to>
    <xdr:sp macro="" textlink="">
      <xdr:nvSpPr>
        <xdr:cNvPr id="246" name="楕円 245"/>
        <xdr:cNvSpPr/>
      </xdr:nvSpPr>
      <xdr:spPr>
        <a:xfrm>
          <a:off x="8699500" y="108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131673</xdr:rowOff>
    </xdr:from>
    <xdr:to>
      <xdr:col>50</xdr:col>
      <xdr:colOff>114300</xdr:colOff>
      <xdr:row>63</xdr:row>
      <xdr:rowOff>131673</xdr:rowOff>
    </xdr:to>
    <xdr:cxnSp macro="">
      <xdr:nvCxnSpPr>
        <xdr:cNvPr id="247" name="直線コネクタ 246"/>
        <xdr:cNvCxnSpPr/>
      </xdr:nvCxnSpPr>
      <xdr:spPr>
        <a:xfrm>
          <a:off x="8750300" y="109330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80873</xdr:rowOff>
    </xdr:from>
    <xdr:to>
      <xdr:col>41</xdr:col>
      <xdr:colOff>101600</xdr:colOff>
      <xdr:row>64</xdr:row>
      <xdr:rowOff>11023</xdr:rowOff>
    </xdr:to>
    <xdr:sp macro="" textlink="">
      <xdr:nvSpPr>
        <xdr:cNvPr id="248" name="楕円 247"/>
        <xdr:cNvSpPr/>
      </xdr:nvSpPr>
      <xdr:spPr>
        <a:xfrm>
          <a:off x="7810500" y="108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131673</xdr:rowOff>
    </xdr:from>
    <xdr:to>
      <xdr:col>45</xdr:col>
      <xdr:colOff>177800</xdr:colOff>
      <xdr:row>63</xdr:row>
      <xdr:rowOff>131673</xdr:rowOff>
    </xdr:to>
    <xdr:cxnSp macro="">
      <xdr:nvCxnSpPr>
        <xdr:cNvPr id="249" name="直線コネクタ 248"/>
        <xdr:cNvCxnSpPr/>
      </xdr:nvCxnSpPr>
      <xdr:spPr>
        <a:xfrm>
          <a:off x="7861300" y="109330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80873</xdr:rowOff>
    </xdr:from>
    <xdr:to>
      <xdr:col>36</xdr:col>
      <xdr:colOff>165100</xdr:colOff>
      <xdr:row>64</xdr:row>
      <xdr:rowOff>11023</xdr:rowOff>
    </xdr:to>
    <xdr:sp macro="" textlink="">
      <xdr:nvSpPr>
        <xdr:cNvPr id="250" name="楕円 249"/>
        <xdr:cNvSpPr/>
      </xdr:nvSpPr>
      <xdr:spPr>
        <a:xfrm>
          <a:off x="6921500" y="108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131673</xdr:rowOff>
    </xdr:from>
    <xdr:to>
      <xdr:col>41</xdr:col>
      <xdr:colOff>50800</xdr:colOff>
      <xdr:row>63</xdr:row>
      <xdr:rowOff>131673</xdr:rowOff>
    </xdr:to>
    <xdr:cxnSp macro="">
      <xdr:nvCxnSpPr>
        <xdr:cNvPr id="251" name="直線コネクタ 250"/>
        <xdr:cNvCxnSpPr/>
      </xdr:nvCxnSpPr>
      <xdr:spPr>
        <a:xfrm>
          <a:off x="6972300" y="109330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55"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2150</xdr:rowOff>
    </xdr:from>
    <xdr:ext cx="469744" cy="259045"/>
    <xdr:sp macro="" textlink="">
      <xdr:nvSpPr>
        <xdr:cNvPr id="256" name="n_1mainValue【体育館・プール】&#10;一人当たり面積"/>
        <xdr:cNvSpPr txBox="1"/>
      </xdr:nvSpPr>
      <xdr:spPr>
        <a:xfrm>
          <a:off x="9391727" y="1097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2150</xdr:rowOff>
    </xdr:from>
    <xdr:ext cx="469744" cy="259045"/>
    <xdr:sp macro="" textlink="">
      <xdr:nvSpPr>
        <xdr:cNvPr id="257" name="n_2mainValue【体育館・プール】&#10;一人当たり面積"/>
        <xdr:cNvSpPr txBox="1"/>
      </xdr:nvSpPr>
      <xdr:spPr>
        <a:xfrm>
          <a:off x="8515427" y="1097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2150</xdr:rowOff>
    </xdr:from>
    <xdr:ext cx="469744" cy="259045"/>
    <xdr:sp macro="" textlink="">
      <xdr:nvSpPr>
        <xdr:cNvPr id="258" name="n_3mainValue【体育館・プール】&#10;一人当たり面積"/>
        <xdr:cNvSpPr txBox="1"/>
      </xdr:nvSpPr>
      <xdr:spPr>
        <a:xfrm>
          <a:off x="7626427" y="1097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2150</xdr:rowOff>
    </xdr:from>
    <xdr:ext cx="469744" cy="259045"/>
    <xdr:sp macro="" textlink="">
      <xdr:nvSpPr>
        <xdr:cNvPr id="259" name="n_4mainValue【体育館・プール】&#10;一人当たり面積"/>
        <xdr:cNvSpPr txBox="1"/>
      </xdr:nvSpPr>
      <xdr:spPr>
        <a:xfrm>
          <a:off x="6737427" y="1097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300" name="楕円 299"/>
        <xdr:cNvSpPr/>
      </xdr:nvSpPr>
      <xdr:spPr>
        <a:xfrm>
          <a:off x="45847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81932</xdr:rowOff>
    </xdr:from>
    <xdr:ext cx="405111" cy="259045"/>
    <xdr:sp macro="" textlink="">
      <xdr:nvSpPr>
        <xdr:cNvPr id="301" name="【福祉施設】&#10;有形固定資産減価償却率該当値テキスト"/>
        <xdr:cNvSpPr txBox="1"/>
      </xdr:nvSpPr>
      <xdr:spPr>
        <a:xfrm>
          <a:off x="4673600"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65405</xdr:rowOff>
    </xdr:from>
    <xdr:to>
      <xdr:col>20</xdr:col>
      <xdr:colOff>38100</xdr:colOff>
      <xdr:row>82</xdr:row>
      <xdr:rowOff>167005</xdr:rowOff>
    </xdr:to>
    <xdr:sp macro="" textlink="">
      <xdr:nvSpPr>
        <xdr:cNvPr id="302" name="楕円 301"/>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154305</xdr:rowOff>
    </xdr:to>
    <xdr:cxnSp macro="">
      <xdr:nvCxnSpPr>
        <xdr:cNvPr id="303" name="直線コネクタ 302"/>
        <xdr:cNvCxnSpPr/>
      </xdr:nvCxnSpPr>
      <xdr:spPr>
        <a:xfrm>
          <a:off x="3797300" y="141751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31114</xdr:rowOff>
    </xdr:from>
    <xdr:to>
      <xdr:col>15</xdr:col>
      <xdr:colOff>101600</xdr:colOff>
      <xdr:row>82</xdr:row>
      <xdr:rowOff>132714</xdr:rowOff>
    </xdr:to>
    <xdr:sp macro="" textlink="">
      <xdr:nvSpPr>
        <xdr:cNvPr id="304" name="楕円 303"/>
        <xdr:cNvSpPr/>
      </xdr:nvSpPr>
      <xdr:spPr>
        <a:xfrm>
          <a:off x="2857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81914</xdr:rowOff>
    </xdr:from>
    <xdr:to>
      <xdr:col>19</xdr:col>
      <xdr:colOff>177800</xdr:colOff>
      <xdr:row>82</xdr:row>
      <xdr:rowOff>116205</xdr:rowOff>
    </xdr:to>
    <xdr:cxnSp macro="">
      <xdr:nvCxnSpPr>
        <xdr:cNvPr id="305" name="直線コネクタ 304"/>
        <xdr:cNvCxnSpPr/>
      </xdr:nvCxnSpPr>
      <xdr:spPr>
        <a:xfrm>
          <a:off x="2908300" y="141408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164464</xdr:rowOff>
    </xdr:from>
    <xdr:to>
      <xdr:col>10</xdr:col>
      <xdr:colOff>165100</xdr:colOff>
      <xdr:row>82</xdr:row>
      <xdr:rowOff>94614</xdr:rowOff>
    </xdr:to>
    <xdr:sp macro="" textlink="">
      <xdr:nvSpPr>
        <xdr:cNvPr id="306" name="楕円 305"/>
        <xdr:cNvSpPr/>
      </xdr:nvSpPr>
      <xdr:spPr>
        <a:xfrm>
          <a:off x="1968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82</xdr:row>
      <xdr:rowOff>81914</xdr:rowOff>
    </xdr:to>
    <xdr:cxnSp macro="">
      <xdr:nvCxnSpPr>
        <xdr:cNvPr id="307" name="直線コネクタ 306"/>
        <xdr:cNvCxnSpPr/>
      </xdr:nvCxnSpPr>
      <xdr:spPr>
        <a:xfrm>
          <a:off x="2019300" y="141027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128270</xdr:rowOff>
    </xdr:from>
    <xdr:to>
      <xdr:col>6</xdr:col>
      <xdr:colOff>38100</xdr:colOff>
      <xdr:row>82</xdr:row>
      <xdr:rowOff>58420</xdr:rowOff>
    </xdr:to>
    <xdr:sp macro="" textlink="">
      <xdr:nvSpPr>
        <xdr:cNvPr id="308" name="楕円 307"/>
        <xdr:cNvSpPr/>
      </xdr:nvSpPr>
      <xdr:spPr>
        <a:xfrm>
          <a:off x="1079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xdr:rowOff>
    </xdr:from>
    <xdr:to>
      <xdr:col>10</xdr:col>
      <xdr:colOff>114300</xdr:colOff>
      <xdr:row>82</xdr:row>
      <xdr:rowOff>43814</xdr:rowOff>
    </xdr:to>
    <xdr:cxnSp macro="">
      <xdr:nvCxnSpPr>
        <xdr:cNvPr id="309" name="直線コネクタ 308"/>
        <xdr:cNvCxnSpPr/>
      </xdr:nvCxnSpPr>
      <xdr:spPr>
        <a:xfrm>
          <a:off x="1130300" y="140665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3"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158132</xdr:rowOff>
    </xdr:from>
    <xdr:ext cx="405111" cy="259045"/>
    <xdr:sp macro="" textlink="">
      <xdr:nvSpPr>
        <xdr:cNvPr id="314" name="n_1mainValue【福祉施設】&#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123841</xdr:rowOff>
    </xdr:from>
    <xdr:ext cx="405111" cy="259045"/>
    <xdr:sp macro="" textlink="">
      <xdr:nvSpPr>
        <xdr:cNvPr id="315" name="n_2mainValue【福祉施設】&#10;有形固定資産減価償却率"/>
        <xdr:cNvSpPr txBox="1"/>
      </xdr:nvSpPr>
      <xdr:spPr>
        <a:xfrm>
          <a:off x="2705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85741</xdr:rowOff>
    </xdr:from>
    <xdr:ext cx="405111" cy="259045"/>
    <xdr:sp macro="" textlink="">
      <xdr:nvSpPr>
        <xdr:cNvPr id="316" name="n_3mainValue【福祉施設】&#10;有形固定資産減価償却率"/>
        <xdr:cNvSpPr txBox="1"/>
      </xdr:nvSpPr>
      <xdr:spPr>
        <a:xfrm>
          <a:off x="1816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49547</xdr:rowOff>
    </xdr:from>
    <xdr:ext cx="405111" cy="259045"/>
    <xdr:sp macro="" textlink="">
      <xdr:nvSpPr>
        <xdr:cNvPr id="317" name="n_4mainValue【福祉施設】&#10;有形固定資産減価償却率"/>
        <xdr:cNvSpPr txBox="1"/>
      </xdr:nvSpPr>
      <xdr:spPr>
        <a:xfrm>
          <a:off x="927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167639</xdr:rowOff>
    </xdr:from>
    <xdr:to>
      <xdr:col>55</xdr:col>
      <xdr:colOff>50800</xdr:colOff>
      <xdr:row>86</xdr:row>
      <xdr:rowOff>97789</xdr:rowOff>
    </xdr:to>
    <xdr:sp macro="" textlink="">
      <xdr:nvSpPr>
        <xdr:cNvPr id="357" name="楕円 356"/>
        <xdr:cNvSpPr/>
      </xdr:nvSpPr>
      <xdr:spPr>
        <a:xfrm>
          <a:off x="104267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82566</xdr:rowOff>
    </xdr:from>
    <xdr:ext cx="469744" cy="259045"/>
    <xdr:sp macro="" textlink="">
      <xdr:nvSpPr>
        <xdr:cNvPr id="358" name="【福祉施設】&#10;一人当たり面積該当値テキスト"/>
        <xdr:cNvSpPr txBox="1"/>
      </xdr:nvSpPr>
      <xdr:spPr>
        <a:xfrm>
          <a:off x="10515600" y="1465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167639</xdr:rowOff>
    </xdr:from>
    <xdr:to>
      <xdr:col>50</xdr:col>
      <xdr:colOff>165100</xdr:colOff>
      <xdr:row>86</xdr:row>
      <xdr:rowOff>97789</xdr:rowOff>
    </xdr:to>
    <xdr:sp macro="" textlink="">
      <xdr:nvSpPr>
        <xdr:cNvPr id="359" name="楕円 358"/>
        <xdr:cNvSpPr/>
      </xdr:nvSpPr>
      <xdr:spPr>
        <a:xfrm>
          <a:off x="9588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46989</xdr:rowOff>
    </xdr:from>
    <xdr:to>
      <xdr:col>55</xdr:col>
      <xdr:colOff>0</xdr:colOff>
      <xdr:row>86</xdr:row>
      <xdr:rowOff>46989</xdr:rowOff>
    </xdr:to>
    <xdr:cxnSp macro="">
      <xdr:nvCxnSpPr>
        <xdr:cNvPr id="360" name="直線コネクタ 359"/>
        <xdr:cNvCxnSpPr/>
      </xdr:nvCxnSpPr>
      <xdr:spPr>
        <a:xfrm>
          <a:off x="9639300" y="14791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167639</xdr:rowOff>
    </xdr:from>
    <xdr:to>
      <xdr:col>46</xdr:col>
      <xdr:colOff>38100</xdr:colOff>
      <xdr:row>86</xdr:row>
      <xdr:rowOff>97789</xdr:rowOff>
    </xdr:to>
    <xdr:sp macro="" textlink="">
      <xdr:nvSpPr>
        <xdr:cNvPr id="361" name="楕円 360"/>
        <xdr:cNvSpPr/>
      </xdr:nvSpPr>
      <xdr:spPr>
        <a:xfrm>
          <a:off x="8699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46989</xdr:rowOff>
    </xdr:from>
    <xdr:to>
      <xdr:col>50</xdr:col>
      <xdr:colOff>114300</xdr:colOff>
      <xdr:row>86</xdr:row>
      <xdr:rowOff>46989</xdr:rowOff>
    </xdr:to>
    <xdr:cxnSp macro="">
      <xdr:nvCxnSpPr>
        <xdr:cNvPr id="362" name="直線コネクタ 361"/>
        <xdr:cNvCxnSpPr/>
      </xdr:nvCxnSpPr>
      <xdr:spPr>
        <a:xfrm>
          <a:off x="8750300" y="14791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166370</xdr:rowOff>
    </xdr:from>
    <xdr:to>
      <xdr:col>41</xdr:col>
      <xdr:colOff>101600</xdr:colOff>
      <xdr:row>86</xdr:row>
      <xdr:rowOff>96520</xdr:rowOff>
    </xdr:to>
    <xdr:sp macro="" textlink="">
      <xdr:nvSpPr>
        <xdr:cNvPr id="363" name="楕円 362"/>
        <xdr:cNvSpPr/>
      </xdr:nvSpPr>
      <xdr:spPr>
        <a:xfrm>
          <a:off x="7810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45720</xdr:rowOff>
    </xdr:from>
    <xdr:to>
      <xdr:col>45</xdr:col>
      <xdr:colOff>177800</xdr:colOff>
      <xdr:row>86</xdr:row>
      <xdr:rowOff>46989</xdr:rowOff>
    </xdr:to>
    <xdr:cxnSp macro="">
      <xdr:nvCxnSpPr>
        <xdr:cNvPr id="364" name="直線コネクタ 363"/>
        <xdr:cNvCxnSpPr/>
      </xdr:nvCxnSpPr>
      <xdr:spPr>
        <a:xfrm>
          <a:off x="7861300" y="147904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166370</xdr:rowOff>
    </xdr:from>
    <xdr:to>
      <xdr:col>36</xdr:col>
      <xdr:colOff>165100</xdr:colOff>
      <xdr:row>86</xdr:row>
      <xdr:rowOff>96520</xdr:rowOff>
    </xdr:to>
    <xdr:sp macro="" textlink="">
      <xdr:nvSpPr>
        <xdr:cNvPr id="365" name="楕円 364"/>
        <xdr:cNvSpPr/>
      </xdr:nvSpPr>
      <xdr:spPr>
        <a:xfrm>
          <a:off x="6921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45720</xdr:rowOff>
    </xdr:from>
    <xdr:to>
      <xdr:col>41</xdr:col>
      <xdr:colOff>50800</xdr:colOff>
      <xdr:row>86</xdr:row>
      <xdr:rowOff>45720</xdr:rowOff>
    </xdr:to>
    <xdr:cxnSp macro="">
      <xdr:nvCxnSpPr>
        <xdr:cNvPr id="366" name="直線コネクタ 365"/>
        <xdr:cNvCxnSpPr/>
      </xdr:nvCxnSpPr>
      <xdr:spPr>
        <a:xfrm>
          <a:off x="6972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88916</xdr:rowOff>
    </xdr:from>
    <xdr:ext cx="469744" cy="259045"/>
    <xdr:sp macro="" textlink="">
      <xdr:nvSpPr>
        <xdr:cNvPr id="371" name="n_1mainValue【福祉施設】&#10;一人当たり面積"/>
        <xdr:cNvSpPr txBox="1"/>
      </xdr:nvSpPr>
      <xdr:spPr>
        <a:xfrm>
          <a:off x="93917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88916</xdr:rowOff>
    </xdr:from>
    <xdr:ext cx="469744" cy="259045"/>
    <xdr:sp macro="" textlink="">
      <xdr:nvSpPr>
        <xdr:cNvPr id="372" name="n_2mainValue【福祉施設】&#10;一人当たり面積"/>
        <xdr:cNvSpPr txBox="1"/>
      </xdr:nvSpPr>
      <xdr:spPr>
        <a:xfrm>
          <a:off x="85154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87647</xdr:rowOff>
    </xdr:from>
    <xdr:ext cx="469744" cy="259045"/>
    <xdr:sp macro="" textlink="">
      <xdr:nvSpPr>
        <xdr:cNvPr id="373" name="n_3mainValue【福祉施設】&#10;一人当たり面積"/>
        <xdr:cNvSpPr txBox="1"/>
      </xdr:nvSpPr>
      <xdr:spPr>
        <a:xfrm>
          <a:off x="7626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87647</xdr:rowOff>
    </xdr:from>
    <xdr:ext cx="469744" cy="259045"/>
    <xdr:sp macro="" textlink="">
      <xdr:nvSpPr>
        <xdr:cNvPr id="374" name="n_4mainValue【福祉施設】&#10;一人当たり面積"/>
        <xdr:cNvSpPr txBox="1"/>
      </xdr:nvSpPr>
      <xdr:spPr>
        <a:xfrm>
          <a:off x="6737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5" name="直線コネクタ 414"/>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6"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7" name="直線コネクタ 416"/>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8"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9" name="直線コネクタ 418"/>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20"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1" name="フローチャート: 判断 420"/>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2" name="フローチャート: 判断 42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3" name="フローチャート: 判断 422"/>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4" name="フローチャート: 判断 423"/>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5" name="フローチャート: 判断 424"/>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113030</xdr:rowOff>
    </xdr:from>
    <xdr:to>
      <xdr:col>85</xdr:col>
      <xdr:colOff>177800</xdr:colOff>
      <xdr:row>36</xdr:row>
      <xdr:rowOff>43180</xdr:rowOff>
    </xdr:to>
    <xdr:sp macro="" textlink="">
      <xdr:nvSpPr>
        <xdr:cNvPr id="431" name="楕円 430"/>
        <xdr:cNvSpPr/>
      </xdr:nvSpPr>
      <xdr:spPr>
        <a:xfrm>
          <a:off x="16268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32" name="【一般廃棄物処理施設】&#10;有形固定資産減価償却率該当値テキスト"/>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84455</xdr:rowOff>
    </xdr:from>
    <xdr:to>
      <xdr:col>81</xdr:col>
      <xdr:colOff>101600</xdr:colOff>
      <xdr:row>36</xdr:row>
      <xdr:rowOff>14605</xdr:rowOff>
    </xdr:to>
    <xdr:sp macro="" textlink="">
      <xdr:nvSpPr>
        <xdr:cNvPr id="433" name="楕円 432"/>
        <xdr:cNvSpPr/>
      </xdr:nvSpPr>
      <xdr:spPr>
        <a:xfrm>
          <a:off x="15430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135255</xdr:rowOff>
    </xdr:from>
    <xdr:to>
      <xdr:col>85</xdr:col>
      <xdr:colOff>127000</xdr:colOff>
      <xdr:row>35</xdr:row>
      <xdr:rowOff>163830</xdr:rowOff>
    </xdr:to>
    <xdr:cxnSp macro="">
      <xdr:nvCxnSpPr>
        <xdr:cNvPr id="434" name="直線コネクタ 433"/>
        <xdr:cNvCxnSpPr/>
      </xdr:nvCxnSpPr>
      <xdr:spPr>
        <a:xfrm>
          <a:off x="15481300" y="61360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52070</xdr:rowOff>
    </xdr:from>
    <xdr:to>
      <xdr:col>76</xdr:col>
      <xdr:colOff>165100</xdr:colOff>
      <xdr:row>35</xdr:row>
      <xdr:rowOff>153670</xdr:rowOff>
    </xdr:to>
    <xdr:sp macro="" textlink="">
      <xdr:nvSpPr>
        <xdr:cNvPr id="435" name="楕円 434"/>
        <xdr:cNvSpPr/>
      </xdr:nvSpPr>
      <xdr:spPr>
        <a:xfrm>
          <a:off x="14541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102870</xdr:rowOff>
    </xdr:from>
    <xdr:to>
      <xdr:col>81</xdr:col>
      <xdr:colOff>50800</xdr:colOff>
      <xdr:row>35</xdr:row>
      <xdr:rowOff>135255</xdr:rowOff>
    </xdr:to>
    <xdr:cxnSp macro="">
      <xdr:nvCxnSpPr>
        <xdr:cNvPr id="436" name="直線コネクタ 435"/>
        <xdr:cNvCxnSpPr/>
      </xdr:nvCxnSpPr>
      <xdr:spPr>
        <a:xfrm>
          <a:off x="14592300" y="61036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86360</xdr:rowOff>
    </xdr:from>
    <xdr:to>
      <xdr:col>72</xdr:col>
      <xdr:colOff>38100</xdr:colOff>
      <xdr:row>36</xdr:row>
      <xdr:rowOff>16510</xdr:rowOff>
    </xdr:to>
    <xdr:sp macro="" textlink="">
      <xdr:nvSpPr>
        <xdr:cNvPr id="437" name="楕円 436"/>
        <xdr:cNvSpPr/>
      </xdr:nvSpPr>
      <xdr:spPr>
        <a:xfrm>
          <a:off x="13652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102870</xdr:rowOff>
    </xdr:from>
    <xdr:to>
      <xdr:col>76</xdr:col>
      <xdr:colOff>114300</xdr:colOff>
      <xdr:row>35</xdr:row>
      <xdr:rowOff>137160</xdr:rowOff>
    </xdr:to>
    <xdr:cxnSp macro="">
      <xdr:nvCxnSpPr>
        <xdr:cNvPr id="438" name="直線コネクタ 437"/>
        <xdr:cNvCxnSpPr/>
      </xdr:nvCxnSpPr>
      <xdr:spPr>
        <a:xfrm flipV="1">
          <a:off x="13703300" y="61036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63500</xdr:rowOff>
    </xdr:from>
    <xdr:to>
      <xdr:col>67</xdr:col>
      <xdr:colOff>101600</xdr:colOff>
      <xdr:row>41</xdr:row>
      <xdr:rowOff>165100</xdr:rowOff>
    </xdr:to>
    <xdr:sp macro="" textlink="">
      <xdr:nvSpPr>
        <xdr:cNvPr id="439" name="楕円 438"/>
        <xdr:cNvSpPr/>
      </xdr:nvSpPr>
      <xdr:spPr>
        <a:xfrm>
          <a:off x="12763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137160</xdr:rowOff>
    </xdr:from>
    <xdr:to>
      <xdr:col>71</xdr:col>
      <xdr:colOff>177800</xdr:colOff>
      <xdr:row>41</xdr:row>
      <xdr:rowOff>114300</xdr:rowOff>
    </xdr:to>
    <xdr:cxnSp macro="">
      <xdr:nvCxnSpPr>
        <xdr:cNvPr id="440" name="直線コネクタ 439"/>
        <xdr:cNvCxnSpPr/>
      </xdr:nvCxnSpPr>
      <xdr:spPr>
        <a:xfrm flipV="1">
          <a:off x="12814300" y="6137910"/>
          <a:ext cx="889000" cy="100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41"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42"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443"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44"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31132</xdr:rowOff>
    </xdr:from>
    <xdr:ext cx="405111" cy="259045"/>
    <xdr:sp macro="" textlink="">
      <xdr:nvSpPr>
        <xdr:cNvPr id="445" name="n_1mainValue【一般廃棄物処理施設】&#10;有形固定資産減価償却率"/>
        <xdr:cNvSpPr txBox="1"/>
      </xdr:nvSpPr>
      <xdr:spPr>
        <a:xfrm>
          <a:off x="152660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144797</xdr:rowOff>
    </xdr:from>
    <xdr:ext cx="405111" cy="259045"/>
    <xdr:sp macro="" textlink="">
      <xdr:nvSpPr>
        <xdr:cNvPr id="446" name="n_2mainValue【一般廃棄物処理施設】&#10;有形固定資産減価償却率"/>
        <xdr:cNvSpPr txBox="1"/>
      </xdr:nvSpPr>
      <xdr:spPr>
        <a:xfrm>
          <a:off x="14389744" y="614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33037</xdr:rowOff>
    </xdr:from>
    <xdr:ext cx="405111" cy="259045"/>
    <xdr:sp macro="" textlink="">
      <xdr:nvSpPr>
        <xdr:cNvPr id="447" name="n_3mainValue【一般廃棄物処理施設】&#10;有形固定資産減価償却率"/>
        <xdr:cNvSpPr txBox="1"/>
      </xdr:nvSpPr>
      <xdr:spPr>
        <a:xfrm>
          <a:off x="13500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156227</xdr:rowOff>
    </xdr:from>
    <xdr:ext cx="405111" cy="259045"/>
    <xdr:sp macro="" textlink="">
      <xdr:nvSpPr>
        <xdr:cNvPr id="448" name="n_4mainValue【一般廃棄物処理施設】&#10;有形固定資産減価償却率"/>
        <xdr:cNvSpPr txBox="1"/>
      </xdr:nvSpPr>
      <xdr:spPr>
        <a:xfrm>
          <a:off x="12611744"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2" name="テキスト ボックス 4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4" name="テキスト ボックス 4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6" name="テキスト ボックス 4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70" name="直線コネクタ 469"/>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1"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2" name="直線コネクタ 471"/>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73"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74" name="直線コネクタ 473"/>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475"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76" name="フローチャート: 判断 475"/>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7" name="フローチャート: 判断 476"/>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8" name="フローチャート: 判断 477"/>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9" name="フローチャート: 判断 478"/>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80" name="フローチャート: 判断 479"/>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32695</xdr:rowOff>
    </xdr:from>
    <xdr:to>
      <xdr:col>116</xdr:col>
      <xdr:colOff>114300</xdr:colOff>
      <xdr:row>41</xdr:row>
      <xdr:rowOff>134295</xdr:rowOff>
    </xdr:to>
    <xdr:sp macro="" textlink="">
      <xdr:nvSpPr>
        <xdr:cNvPr id="486" name="楕円 485"/>
        <xdr:cNvSpPr/>
      </xdr:nvSpPr>
      <xdr:spPr>
        <a:xfrm>
          <a:off x="22110700" y="70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119072</xdr:rowOff>
    </xdr:from>
    <xdr:ext cx="534377" cy="259045"/>
    <xdr:sp macro="" textlink="">
      <xdr:nvSpPr>
        <xdr:cNvPr id="487" name="【一般廃棄物処理施設】&#10;一人当たり有形固定資産（償却資産）額該当値テキスト"/>
        <xdr:cNvSpPr txBox="1"/>
      </xdr:nvSpPr>
      <xdr:spPr>
        <a:xfrm>
          <a:off x="22199600" y="697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32493</xdr:rowOff>
    </xdr:from>
    <xdr:to>
      <xdr:col>112</xdr:col>
      <xdr:colOff>38100</xdr:colOff>
      <xdr:row>41</xdr:row>
      <xdr:rowOff>134093</xdr:rowOff>
    </xdr:to>
    <xdr:sp macro="" textlink="">
      <xdr:nvSpPr>
        <xdr:cNvPr id="488" name="楕円 487"/>
        <xdr:cNvSpPr/>
      </xdr:nvSpPr>
      <xdr:spPr>
        <a:xfrm>
          <a:off x="21272500" y="70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83293</xdr:rowOff>
    </xdr:from>
    <xdr:to>
      <xdr:col>116</xdr:col>
      <xdr:colOff>63500</xdr:colOff>
      <xdr:row>41</xdr:row>
      <xdr:rowOff>83495</xdr:rowOff>
    </xdr:to>
    <xdr:cxnSp macro="">
      <xdr:nvCxnSpPr>
        <xdr:cNvPr id="489" name="直線コネクタ 488"/>
        <xdr:cNvCxnSpPr/>
      </xdr:nvCxnSpPr>
      <xdr:spPr>
        <a:xfrm>
          <a:off x="21323300" y="7112743"/>
          <a:ext cx="8382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32358</xdr:rowOff>
    </xdr:from>
    <xdr:to>
      <xdr:col>107</xdr:col>
      <xdr:colOff>101600</xdr:colOff>
      <xdr:row>41</xdr:row>
      <xdr:rowOff>133958</xdr:rowOff>
    </xdr:to>
    <xdr:sp macro="" textlink="">
      <xdr:nvSpPr>
        <xdr:cNvPr id="490" name="楕円 489"/>
        <xdr:cNvSpPr/>
      </xdr:nvSpPr>
      <xdr:spPr>
        <a:xfrm>
          <a:off x="20383500" y="70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83158</xdr:rowOff>
    </xdr:from>
    <xdr:to>
      <xdr:col>111</xdr:col>
      <xdr:colOff>177800</xdr:colOff>
      <xdr:row>41</xdr:row>
      <xdr:rowOff>83293</xdr:rowOff>
    </xdr:to>
    <xdr:cxnSp macro="">
      <xdr:nvCxnSpPr>
        <xdr:cNvPr id="491" name="直線コネクタ 490"/>
        <xdr:cNvCxnSpPr/>
      </xdr:nvCxnSpPr>
      <xdr:spPr>
        <a:xfrm>
          <a:off x="20434300" y="7112608"/>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147607</xdr:rowOff>
    </xdr:from>
    <xdr:to>
      <xdr:col>102</xdr:col>
      <xdr:colOff>165100</xdr:colOff>
      <xdr:row>41</xdr:row>
      <xdr:rowOff>77757</xdr:rowOff>
    </xdr:to>
    <xdr:sp macro="" textlink="">
      <xdr:nvSpPr>
        <xdr:cNvPr id="492" name="楕円 491"/>
        <xdr:cNvSpPr/>
      </xdr:nvSpPr>
      <xdr:spPr>
        <a:xfrm>
          <a:off x="19494500" y="700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26957</xdr:rowOff>
    </xdr:from>
    <xdr:to>
      <xdr:col>107</xdr:col>
      <xdr:colOff>50800</xdr:colOff>
      <xdr:row>41</xdr:row>
      <xdr:rowOff>83158</xdr:rowOff>
    </xdr:to>
    <xdr:cxnSp macro="">
      <xdr:nvCxnSpPr>
        <xdr:cNvPr id="493" name="直線コネクタ 492"/>
        <xdr:cNvCxnSpPr/>
      </xdr:nvCxnSpPr>
      <xdr:spPr>
        <a:xfrm>
          <a:off x="19545300" y="7056407"/>
          <a:ext cx="889000" cy="5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74664</xdr:rowOff>
    </xdr:from>
    <xdr:to>
      <xdr:col>98</xdr:col>
      <xdr:colOff>38100</xdr:colOff>
      <xdr:row>42</xdr:row>
      <xdr:rowOff>4814</xdr:rowOff>
    </xdr:to>
    <xdr:sp macro="" textlink="">
      <xdr:nvSpPr>
        <xdr:cNvPr id="494" name="楕円 493"/>
        <xdr:cNvSpPr/>
      </xdr:nvSpPr>
      <xdr:spPr>
        <a:xfrm>
          <a:off x="18605500" y="71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26957</xdr:rowOff>
    </xdr:from>
    <xdr:to>
      <xdr:col>102</xdr:col>
      <xdr:colOff>114300</xdr:colOff>
      <xdr:row>41</xdr:row>
      <xdr:rowOff>125464</xdr:rowOff>
    </xdr:to>
    <xdr:cxnSp macro="">
      <xdr:nvCxnSpPr>
        <xdr:cNvPr id="495" name="直線コネクタ 494"/>
        <xdr:cNvCxnSpPr/>
      </xdr:nvCxnSpPr>
      <xdr:spPr>
        <a:xfrm flipV="1">
          <a:off x="18656300" y="7056407"/>
          <a:ext cx="889000" cy="9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496"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7"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98"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499"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125220</xdr:rowOff>
    </xdr:from>
    <xdr:ext cx="534377" cy="259045"/>
    <xdr:sp macro="" textlink="">
      <xdr:nvSpPr>
        <xdr:cNvPr id="500" name="n_1mainValue【一般廃棄物処理施設】&#10;一人当たり有形固定資産（償却資産）額"/>
        <xdr:cNvSpPr txBox="1"/>
      </xdr:nvSpPr>
      <xdr:spPr>
        <a:xfrm>
          <a:off x="21043411" y="715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125085</xdr:rowOff>
    </xdr:from>
    <xdr:ext cx="534377" cy="259045"/>
    <xdr:sp macro="" textlink="">
      <xdr:nvSpPr>
        <xdr:cNvPr id="501" name="n_2mainValue【一般廃棄物処理施設】&#10;一人当たり有形固定資産（償却資産）額"/>
        <xdr:cNvSpPr txBox="1"/>
      </xdr:nvSpPr>
      <xdr:spPr>
        <a:xfrm>
          <a:off x="20167111" y="715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68884</xdr:rowOff>
    </xdr:from>
    <xdr:ext cx="534377" cy="259045"/>
    <xdr:sp macro="" textlink="">
      <xdr:nvSpPr>
        <xdr:cNvPr id="502" name="n_3mainValue【一般廃棄物処理施設】&#10;一人当たり有形固定資産（償却資産）額"/>
        <xdr:cNvSpPr txBox="1"/>
      </xdr:nvSpPr>
      <xdr:spPr>
        <a:xfrm>
          <a:off x="19278111" y="709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167391</xdr:rowOff>
    </xdr:from>
    <xdr:ext cx="469744" cy="259045"/>
    <xdr:sp macro="" textlink="">
      <xdr:nvSpPr>
        <xdr:cNvPr id="503" name="n_4mainValue【一般廃棄物処理施設】&#10;一人当たり有形固定資産（償却資産）額"/>
        <xdr:cNvSpPr txBox="1"/>
      </xdr:nvSpPr>
      <xdr:spPr>
        <a:xfrm>
          <a:off x="18421428" y="719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9" name="直線コネクタ 528"/>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2"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3" name="直線コネクタ 532"/>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34"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35" name="フローチャート: 判断 534"/>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36" name="フローチャート: 判断 535"/>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37" name="フローチャート: 判断 536"/>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8" name="フローチャート: 判断 537"/>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39" name="フローチャート: 判断 538"/>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168003</xdr:rowOff>
    </xdr:from>
    <xdr:to>
      <xdr:col>85</xdr:col>
      <xdr:colOff>177800</xdr:colOff>
      <xdr:row>56</xdr:row>
      <xdr:rowOff>98153</xdr:rowOff>
    </xdr:to>
    <xdr:sp macro="" textlink="">
      <xdr:nvSpPr>
        <xdr:cNvPr id="545" name="楕円 544"/>
        <xdr:cNvSpPr/>
      </xdr:nvSpPr>
      <xdr:spPr>
        <a:xfrm>
          <a:off x="162687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121030</xdr:rowOff>
    </xdr:from>
    <xdr:ext cx="405111" cy="259045"/>
    <xdr:sp macro="" textlink="">
      <xdr:nvSpPr>
        <xdr:cNvPr id="546" name="【保健センター・保健所】&#10;有形固定資産減価償却率該当値テキスト"/>
        <xdr:cNvSpPr txBox="1"/>
      </xdr:nvSpPr>
      <xdr:spPr>
        <a:xfrm>
          <a:off x="16357600" y="955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123916</xdr:rowOff>
    </xdr:from>
    <xdr:to>
      <xdr:col>81</xdr:col>
      <xdr:colOff>101600</xdr:colOff>
      <xdr:row>56</xdr:row>
      <xdr:rowOff>54066</xdr:rowOff>
    </xdr:to>
    <xdr:sp macro="" textlink="">
      <xdr:nvSpPr>
        <xdr:cNvPr id="547" name="楕円 546"/>
        <xdr:cNvSpPr/>
      </xdr:nvSpPr>
      <xdr:spPr>
        <a:xfrm>
          <a:off x="154305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3266</xdr:rowOff>
    </xdr:from>
    <xdr:to>
      <xdr:col>85</xdr:col>
      <xdr:colOff>127000</xdr:colOff>
      <xdr:row>56</xdr:row>
      <xdr:rowOff>47353</xdr:rowOff>
    </xdr:to>
    <xdr:cxnSp macro="">
      <xdr:nvCxnSpPr>
        <xdr:cNvPr id="548" name="直線コネクタ 547"/>
        <xdr:cNvCxnSpPr/>
      </xdr:nvCxnSpPr>
      <xdr:spPr>
        <a:xfrm>
          <a:off x="15481300" y="960446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94524</xdr:rowOff>
    </xdr:from>
    <xdr:to>
      <xdr:col>76</xdr:col>
      <xdr:colOff>165100</xdr:colOff>
      <xdr:row>56</xdr:row>
      <xdr:rowOff>24674</xdr:rowOff>
    </xdr:to>
    <xdr:sp macro="" textlink="">
      <xdr:nvSpPr>
        <xdr:cNvPr id="549" name="楕円 548"/>
        <xdr:cNvSpPr/>
      </xdr:nvSpPr>
      <xdr:spPr>
        <a:xfrm>
          <a:off x="14541500" y="95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145324</xdr:rowOff>
    </xdr:from>
    <xdr:to>
      <xdr:col>81</xdr:col>
      <xdr:colOff>50800</xdr:colOff>
      <xdr:row>56</xdr:row>
      <xdr:rowOff>3266</xdr:rowOff>
    </xdr:to>
    <xdr:cxnSp macro="">
      <xdr:nvCxnSpPr>
        <xdr:cNvPr id="550" name="直線コネクタ 549"/>
        <xdr:cNvCxnSpPr/>
      </xdr:nvCxnSpPr>
      <xdr:spPr>
        <a:xfrm>
          <a:off x="14592300" y="95750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50437</xdr:rowOff>
    </xdr:from>
    <xdr:to>
      <xdr:col>72</xdr:col>
      <xdr:colOff>38100</xdr:colOff>
      <xdr:row>55</xdr:row>
      <xdr:rowOff>152037</xdr:rowOff>
    </xdr:to>
    <xdr:sp macro="" textlink="">
      <xdr:nvSpPr>
        <xdr:cNvPr id="551" name="楕円 550"/>
        <xdr:cNvSpPr/>
      </xdr:nvSpPr>
      <xdr:spPr>
        <a:xfrm>
          <a:off x="13652500" y="94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101237</xdr:rowOff>
    </xdr:from>
    <xdr:to>
      <xdr:col>76</xdr:col>
      <xdr:colOff>114300</xdr:colOff>
      <xdr:row>55</xdr:row>
      <xdr:rowOff>145324</xdr:rowOff>
    </xdr:to>
    <xdr:cxnSp macro="">
      <xdr:nvCxnSpPr>
        <xdr:cNvPr id="552" name="直線コネクタ 551"/>
        <xdr:cNvCxnSpPr/>
      </xdr:nvCxnSpPr>
      <xdr:spPr>
        <a:xfrm>
          <a:off x="13703300" y="95309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63500</xdr:rowOff>
    </xdr:from>
    <xdr:to>
      <xdr:col>67</xdr:col>
      <xdr:colOff>101600</xdr:colOff>
      <xdr:row>56</xdr:row>
      <xdr:rowOff>165100</xdr:rowOff>
    </xdr:to>
    <xdr:sp macro="" textlink="">
      <xdr:nvSpPr>
        <xdr:cNvPr id="553" name="楕円 552"/>
        <xdr:cNvSpPr/>
      </xdr:nvSpPr>
      <xdr:spPr>
        <a:xfrm>
          <a:off x="12763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101237</xdr:rowOff>
    </xdr:from>
    <xdr:to>
      <xdr:col>71</xdr:col>
      <xdr:colOff>177800</xdr:colOff>
      <xdr:row>56</xdr:row>
      <xdr:rowOff>114300</xdr:rowOff>
    </xdr:to>
    <xdr:cxnSp macro="">
      <xdr:nvCxnSpPr>
        <xdr:cNvPr id="554" name="直線コネクタ 553"/>
        <xdr:cNvCxnSpPr/>
      </xdr:nvCxnSpPr>
      <xdr:spPr>
        <a:xfrm flipV="1">
          <a:off x="12814300" y="9530987"/>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555"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556"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57"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558" name="n_4aveValue【保健センター・保健所】&#10;有形固定資産減価償却率"/>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70593</xdr:rowOff>
    </xdr:from>
    <xdr:ext cx="340478" cy="259045"/>
    <xdr:sp macro="" textlink="">
      <xdr:nvSpPr>
        <xdr:cNvPr id="559" name="n_1mainValue【保健センター・保健所】&#10;有形固定資産減価償却率"/>
        <xdr:cNvSpPr txBox="1"/>
      </xdr:nvSpPr>
      <xdr:spPr>
        <a:xfrm>
          <a:off x="15298361" y="9328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41201</xdr:rowOff>
    </xdr:from>
    <xdr:ext cx="340478" cy="259045"/>
    <xdr:sp macro="" textlink="">
      <xdr:nvSpPr>
        <xdr:cNvPr id="560" name="n_2mainValue【保健センター・保健所】&#10;有形固定資産減価償却率"/>
        <xdr:cNvSpPr txBox="1"/>
      </xdr:nvSpPr>
      <xdr:spPr>
        <a:xfrm>
          <a:off x="14422061" y="9299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53</xdr:row>
      <xdr:rowOff>168564</xdr:rowOff>
    </xdr:from>
    <xdr:ext cx="340478" cy="259045"/>
    <xdr:sp macro="" textlink="">
      <xdr:nvSpPr>
        <xdr:cNvPr id="561" name="n_3mainValue【保健センター・保健所】&#10;有形固定資産減価償却率"/>
        <xdr:cNvSpPr txBox="1"/>
      </xdr:nvSpPr>
      <xdr:spPr>
        <a:xfrm>
          <a:off x="13533061" y="92554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10177</xdr:rowOff>
    </xdr:from>
    <xdr:ext cx="405111" cy="259045"/>
    <xdr:sp macro="" textlink="">
      <xdr:nvSpPr>
        <xdr:cNvPr id="562" name="n_4mainValue【保健センター・保健所】&#10;有形固定資産減価償却率"/>
        <xdr:cNvSpPr txBox="1"/>
      </xdr:nvSpPr>
      <xdr:spPr>
        <a:xfrm>
          <a:off x="12611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86" name="直線コネクタ 585"/>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7"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8" name="直線コネクタ 587"/>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9"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90" name="直線コネクタ 589"/>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591"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92" name="フローチャート: 判断 591"/>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93" name="フローチャート: 判断 592"/>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94" name="フローチャート: 判断 593"/>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95" name="フローチャート: 判断 594"/>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96" name="フローチャート: 判断 595"/>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602" name="楕円 601"/>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7637</xdr:rowOff>
    </xdr:from>
    <xdr:ext cx="469744" cy="259045"/>
    <xdr:sp macro="" textlink="">
      <xdr:nvSpPr>
        <xdr:cNvPr id="603" name="【保健センター・保健所】&#10;一人当たり面積該当値テキスト"/>
        <xdr:cNvSpPr txBox="1"/>
      </xdr:nvSpPr>
      <xdr:spPr>
        <a:xfrm>
          <a:off x="22199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604" name="楕円 603"/>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605" name="直線コネクタ 604"/>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606" name="楕円 605"/>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607" name="直線コネクタ 606"/>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608" name="楕円 607"/>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609" name="直線コネクタ 608"/>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124460</xdr:rowOff>
    </xdr:from>
    <xdr:to>
      <xdr:col>98</xdr:col>
      <xdr:colOff>38100</xdr:colOff>
      <xdr:row>63</xdr:row>
      <xdr:rowOff>54610</xdr:rowOff>
    </xdr:to>
    <xdr:sp macro="" textlink="">
      <xdr:nvSpPr>
        <xdr:cNvPr id="610" name="楕円 609"/>
        <xdr:cNvSpPr/>
      </xdr:nvSpPr>
      <xdr:spPr>
        <a:xfrm>
          <a:off x="18605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xdr:rowOff>
    </xdr:from>
    <xdr:to>
      <xdr:col>102</xdr:col>
      <xdr:colOff>114300</xdr:colOff>
      <xdr:row>63</xdr:row>
      <xdr:rowOff>80010</xdr:rowOff>
    </xdr:to>
    <xdr:cxnSp macro="">
      <xdr:nvCxnSpPr>
        <xdr:cNvPr id="611" name="直線コネクタ 610"/>
        <xdr:cNvCxnSpPr/>
      </xdr:nvCxnSpPr>
      <xdr:spPr>
        <a:xfrm>
          <a:off x="18656300" y="10805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12"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13"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14"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15"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616"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617"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618"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45737</xdr:rowOff>
    </xdr:from>
    <xdr:ext cx="469744" cy="259045"/>
    <xdr:sp macro="" textlink="">
      <xdr:nvSpPr>
        <xdr:cNvPr id="619" name="n_4mainValue【保健センター・保健所】&#10;一人当たり面積"/>
        <xdr:cNvSpPr txBox="1"/>
      </xdr:nvSpPr>
      <xdr:spPr>
        <a:xfrm>
          <a:off x="18421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45" name="直線コネクタ 644"/>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48"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49" name="直線コネクタ 648"/>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650"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51" name="フローチャート: 判断 650"/>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2" name="フローチャート: 判断 651"/>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53" name="フローチャート: 判断 652"/>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54" name="フローチャート: 判断 653"/>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55" name="フローチャート: 判断 654"/>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36286</xdr:rowOff>
    </xdr:from>
    <xdr:to>
      <xdr:col>85</xdr:col>
      <xdr:colOff>177800</xdr:colOff>
      <xdr:row>86</xdr:row>
      <xdr:rowOff>137886</xdr:rowOff>
    </xdr:to>
    <xdr:sp macro="" textlink="">
      <xdr:nvSpPr>
        <xdr:cNvPr id="661" name="楕円 660"/>
        <xdr:cNvSpPr/>
      </xdr:nvSpPr>
      <xdr:spPr>
        <a:xfrm>
          <a:off x="16268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122663</xdr:rowOff>
    </xdr:from>
    <xdr:ext cx="405111" cy="259045"/>
    <xdr:sp macro="" textlink="">
      <xdr:nvSpPr>
        <xdr:cNvPr id="662" name="【消防施設】&#10;有形固定資産減価償却率該当値テキスト"/>
        <xdr:cNvSpPr txBox="1"/>
      </xdr:nvSpPr>
      <xdr:spPr>
        <a:xfrm>
          <a:off x="16357600" y="14695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37919</xdr:rowOff>
    </xdr:from>
    <xdr:to>
      <xdr:col>81</xdr:col>
      <xdr:colOff>101600</xdr:colOff>
      <xdr:row>86</xdr:row>
      <xdr:rowOff>139519</xdr:rowOff>
    </xdr:to>
    <xdr:sp macro="" textlink="">
      <xdr:nvSpPr>
        <xdr:cNvPr id="663" name="楕円 662"/>
        <xdr:cNvSpPr/>
      </xdr:nvSpPr>
      <xdr:spPr>
        <a:xfrm>
          <a:off x="15430500" y="147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87086</xdr:rowOff>
    </xdr:from>
    <xdr:to>
      <xdr:col>85</xdr:col>
      <xdr:colOff>127000</xdr:colOff>
      <xdr:row>86</xdr:row>
      <xdr:rowOff>88719</xdr:rowOff>
    </xdr:to>
    <xdr:cxnSp macro="">
      <xdr:nvCxnSpPr>
        <xdr:cNvPr id="664" name="直線コネクタ 663"/>
        <xdr:cNvCxnSpPr/>
      </xdr:nvCxnSpPr>
      <xdr:spPr>
        <a:xfrm flipV="1">
          <a:off x="15481300" y="1483178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37919</xdr:rowOff>
    </xdr:from>
    <xdr:to>
      <xdr:col>76</xdr:col>
      <xdr:colOff>165100</xdr:colOff>
      <xdr:row>86</xdr:row>
      <xdr:rowOff>139519</xdr:rowOff>
    </xdr:to>
    <xdr:sp macro="" textlink="">
      <xdr:nvSpPr>
        <xdr:cNvPr id="665" name="楕円 664"/>
        <xdr:cNvSpPr/>
      </xdr:nvSpPr>
      <xdr:spPr>
        <a:xfrm>
          <a:off x="14541500" y="147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88719</xdr:rowOff>
    </xdr:from>
    <xdr:to>
      <xdr:col>81</xdr:col>
      <xdr:colOff>50800</xdr:colOff>
      <xdr:row>86</xdr:row>
      <xdr:rowOff>88719</xdr:rowOff>
    </xdr:to>
    <xdr:cxnSp macro="">
      <xdr:nvCxnSpPr>
        <xdr:cNvPr id="666" name="直線コネクタ 665"/>
        <xdr:cNvCxnSpPr/>
      </xdr:nvCxnSpPr>
      <xdr:spPr>
        <a:xfrm>
          <a:off x="14592300" y="148334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31387</xdr:rowOff>
    </xdr:from>
    <xdr:to>
      <xdr:col>72</xdr:col>
      <xdr:colOff>38100</xdr:colOff>
      <xdr:row>86</xdr:row>
      <xdr:rowOff>132987</xdr:rowOff>
    </xdr:to>
    <xdr:sp macro="" textlink="">
      <xdr:nvSpPr>
        <xdr:cNvPr id="667" name="楕円 666"/>
        <xdr:cNvSpPr/>
      </xdr:nvSpPr>
      <xdr:spPr>
        <a:xfrm>
          <a:off x="13652500" y="147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82187</xdr:rowOff>
    </xdr:from>
    <xdr:to>
      <xdr:col>76</xdr:col>
      <xdr:colOff>114300</xdr:colOff>
      <xdr:row>86</xdr:row>
      <xdr:rowOff>88719</xdr:rowOff>
    </xdr:to>
    <xdr:cxnSp macro="">
      <xdr:nvCxnSpPr>
        <xdr:cNvPr id="668" name="直線コネクタ 667"/>
        <xdr:cNvCxnSpPr/>
      </xdr:nvCxnSpPr>
      <xdr:spPr>
        <a:xfrm>
          <a:off x="13703300" y="148268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158750</xdr:rowOff>
    </xdr:from>
    <xdr:to>
      <xdr:col>67</xdr:col>
      <xdr:colOff>101600</xdr:colOff>
      <xdr:row>83</xdr:row>
      <xdr:rowOff>88900</xdr:rowOff>
    </xdr:to>
    <xdr:sp macro="" textlink="">
      <xdr:nvSpPr>
        <xdr:cNvPr id="669" name="楕円 668"/>
        <xdr:cNvSpPr/>
      </xdr:nvSpPr>
      <xdr:spPr>
        <a:xfrm>
          <a:off x="12763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38100</xdr:rowOff>
    </xdr:from>
    <xdr:to>
      <xdr:col>71</xdr:col>
      <xdr:colOff>177800</xdr:colOff>
      <xdr:row>86</xdr:row>
      <xdr:rowOff>82187</xdr:rowOff>
    </xdr:to>
    <xdr:cxnSp macro="">
      <xdr:nvCxnSpPr>
        <xdr:cNvPr id="670" name="直線コネクタ 669"/>
        <xdr:cNvCxnSpPr/>
      </xdr:nvCxnSpPr>
      <xdr:spPr>
        <a:xfrm>
          <a:off x="12814300" y="14268450"/>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71"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72"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73"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74"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130646</xdr:rowOff>
    </xdr:from>
    <xdr:ext cx="405111" cy="259045"/>
    <xdr:sp macro="" textlink="">
      <xdr:nvSpPr>
        <xdr:cNvPr id="675" name="n_1mainValue【消防施設】&#10;有形固定資産減価償却率"/>
        <xdr:cNvSpPr txBox="1"/>
      </xdr:nvSpPr>
      <xdr:spPr>
        <a:xfrm>
          <a:off x="15266044" y="1487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130646</xdr:rowOff>
    </xdr:from>
    <xdr:ext cx="405111" cy="259045"/>
    <xdr:sp macro="" textlink="">
      <xdr:nvSpPr>
        <xdr:cNvPr id="676" name="n_2mainValue【消防施設】&#10;有形固定資産減価償却率"/>
        <xdr:cNvSpPr txBox="1"/>
      </xdr:nvSpPr>
      <xdr:spPr>
        <a:xfrm>
          <a:off x="14389744" y="1487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124114</xdr:rowOff>
    </xdr:from>
    <xdr:ext cx="405111" cy="259045"/>
    <xdr:sp macro="" textlink="">
      <xdr:nvSpPr>
        <xdr:cNvPr id="677" name="n_3mainValue【消防施設】&#10;有形固定資産減価償却率"/>
        <xdr:cNvSpPr txBox="1"/>
      </xdr:nvSpPr>
      <xdr:spPr>
        <a:xfrm>
          <a:off x="13500744" y="1486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80027</xdr:rowOff>
    </xdr:from>
    <xdr:ext cx="405111" cy="259045"/>
    <xdr:sp macro="" textlink="">
      <xdr:nvSpPr>
        <xdr:cNvPr id="678" name="n_4mainValue【消防施設】&#10;有形固定資産減価償却率"/>
        <xdr:cNvSpPr txBox="1"/>
      </xdr:nvSpPr>
      <xdr:spPr>
        <a:xfrm>
          <a:off x="12611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00" name="直線コネクタ 699"/>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01"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02" name="直線コネクタ 701"/>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03"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04" name="直線コネクタ 703"/>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05"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06" name="フローチャート: 判断 705"/>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07" name="フローチャート: 判断 706"/>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08" name="フローチャート: 判断 707"/>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09" name="フローチャート: 判断 708"/>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10" name="フローチャート: 判断 709"/>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68224</xdr:rowOff>
    </xdr:from>
    <xdr:to>
      <xdr:col>116</xdr:col>
      <xdr:colOff>114300</xdr:colOff>
      <xdr:row>85</xdr:row>
      <xdr:rowOff>169824</xdr:rowOff>
    </xdr:to>
    <xdr:sp macro="" textlink="">
      <xdr:nvSpPr>
        <xdr:cNvPr id="716" name="楕円 715"/>
        <xdr:cNvSpPr/>
      </xdr:nvSpPr>
      <xdr:spPr>
        <a:xfrm>
          <a:off x="22110700" y="14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10989</xdr:rowOff>
    </xdr:from>
    <xdr:ext cx="469744" cy="259045"/>
    <xdr:sp macro="" textlink="">
      <xdr:nvSpPr>
        <xdr:cNvPr id="717" name="【消防施設】&#10;一人当たり面積該当値テキスト"/>
        <xdr:cNvSpPr txBox="1"/>
      </xdr:nvSpPr>
      <xdr:spPr>
        <a:xfrm>
          <a:off x="22199600" y="145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68224</xdr:rowOff>
    </xdr:from>
    <xdr:to>
      <xdr:col>112</xdr:col>
      <xdr:colOff>38100</xdr:colOff>
      <xdr:row>85</xdr:row>
      <xdr:rowOff>169824</xdr:rowOff>
    </xdr:to>
    <xdr:sp macro="" textlink="">
      <xdr:nvSpPr>
        <xdr:cNvPr id="718" name="楕円 717"/>
        <xdr:cNvSpPr/>
      </xdr:nvSpPr>
      <xdr:spPr>
        <a:xfrm>
          <a:off x="21272500" y="14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119024</xdr:rowOff>
    </xdr:from>
    <xdr:to>
      <xdr:col>116</xdr:col>
      <xdr:colOff>63500</xdr:colOff>
      <xdr:row>85</xdr:row>
      <xdr:rowOff>119024</xdr:rowOff>
    </xdr:to>
    <xdr:cxnSp macro="">
      <xdr:nvCxnSpPr>
        <xdr:cNvPr id="719" name="直線コネクタ 718"/>
        <xdr:cNvCxnSpPr/>
      </xdr:nvCxnSpPr>
      <xdr:spPr>
        <a:xfrm>
          <a:off x="21323300" y="146922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68224</xdr:rowOff>
    </xdr:from>
    <xdr:to>
      <xdr:col>107</xdr:col>
      <xdr:colOff>101600</xdr:colOff>
      <xdr:row>85</xdr:row>
      <xdr:rowOff>169824</xdr:rowOff>
    </xdr:to>
    <xdr:sp macro="" textlink="">
      <xdr:nvSpPr>
        <xdr:cNvPr id="720" name="楕円 719"/>
        <xdr:cNvSpPr/>
      </xdr:nvSpPr>
      <xdr:spPr>
        <a:xfrm>
          <a:off x="20383500" y="14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119024</xdr:rowOff>
    </xdr:from>
    <xdr:to>
      <xdr:col>111</xdr:col>
      <xdr:colOff>177800</xdr:colOff>
      <xdr:row>85</xdr:row>
      <xdr:rowOff>119024</xdr:rowOff>
    </xdr:to>
    <xdr:cxnSp macro="">
      <xdr:nvCxnSpPr>
        <xdr:cNvPr id="721" name="直線コネクタ 720"/>
        <xdr:cNvCxnSpPr/>
      </xdr:nvCxnSpPr>
      <xdr:spPr>
        <a:xfrm>
          <a:off x="20434300" y="146922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68224</xdr:rowOff>
    </xdr:from>
    <xdr:to>
      <xdr:col>102</xdr:col>
      <xdr:colOff>165100</xdr:colOff>
      <xdr:row>85</xdr:row>
      <xdr:rowOff>169824</xdr:rowOff>
    </xdr:to>
    <xdr:sp macro="" textlink="">
      <xdr:nvSpPr>
        <xdr:cNvPr id="722" name="楕円 721"/>
        <xdr:cNvSpPr/>
      </xdr:nvSpPr>
      <xdr:spPr>
        <a:xfrm>
          <a:off x="19494500" y="14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119024</xdr:rowOff>
    </xdr:from>
    <xdr:to>
      <xdr:col>107</xdr:col>
      <xdr:colOff>50800</xdr:colOff>
      <xdr:row>85</xdr:row>
      <xdr:rowOff>119024</xdr:rowOff>
    </xdr:to>
    <xdr:cxnSp macro="">
      <xdr:nvCxnSpPr>
        <xdr:cNvPr id="723" name="直線コネクタ 722"/>
        <xdr:cNvCxnSpPr/>
      </xdr:nvCxnSpPr>
      <xdr:spPr>
        <a:xfrm>
          <a:off x="19545300" y="146922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73710</xdr:rowOff>
    </xdr:from>
    <xdr:to>
      <xdr:col>98</xdr:col>
      <xdr:colOff>38100</xdr:colOff>
      <xdr:row>86</xdr:row>
      <xdr:rowOff>3860</xdr:rowOff>
    </xdr:to>
    <xdr:sp macro="" textlink="">
      <xdr:nvSpPr>
        <xdr:cNvPr id="724" name="楕円 723"/>
        <xdr:cNvSpPr/>
      </xdr:nvSpPr>
      <xdr:spPr>
        <a:xfrm>
          <a:off x="18605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119024</xdr:rowOff>
    </xdr:from>
    <xdr:to>
      <xdr:col>102</xdr:col>
      <xdr:colOff>114300</xdr:colOff>
      <xdr:row>85</xdr:row>
      <xdr:rowOff>124510</xdr:rowOff>
    </xdr:to>
    <xdr:cxnSp macro="">
      <xdr:nvCxnSpPr>
        <xdr:cNvPr id="725" name="直線コネクタ 724"/>
        <xdr:cNvCxnSpPr/>
      </xdr:nvCxnSpPr>
      <xdr:spPr>
        <a:xfrm flipV="1">
          <a:off x="18656300" y="1469227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26"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27"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28"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29"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160951</xdr:rowOff>
    </xdr:from>
    <xdr:ext cx="469744" cy="259045"/>
    <xdr:sp macro="" textlink="">
      <xdr:nvSpPr>
        <xdr:cNvPr id="730" name="n_1mainValue【消防施設】&#10;一人当たり面積"/>
        <xdr:cNvSpPr txBox="1"/>
      </xdr:nvSpPr>
      <xdr:spPr>
        <a:xfrm>
          <a:off x="21075727" y="1473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160951</xdr:rowOff>
    </xdr:from>
    <xdr:ext cx="469744" cy="259045"/>
    <xdr:sp macro="" textlink="">
      <xdr:nvSpPr>
        <xdr:cNvPr id="731" name="n_2mainValue【消防施設】&#10;一人当たり面積"/>
        <xdr:cNvSpPr txBox="1"/>
      </xdr:nvSpPr>
      <xdr:spPr>
        <a:xfrm>
          <a:off x="20199427" y="1473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160951</xdr:rowOff>
    </xdr:from>
    <xdr:ext cx="469744" cy="259045"/>
    <xdr:sp macro="" textlink="">
      <xdr:nvSpPr>
        <xdr:cNvPr id="732" name="n_3mainValue【消防施設】&#10;一人当たり面積"/>
        <xdr:cNvSpPr txBox="1"/>
      </xdr:nvSpPr>
      <xdr:spPr>
        <a:xfrm>
          <a:off x="19310427" y="1473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166437</xdr:rowOff>
    </xdr:from>
    <xdr:ext cx="469744" cy="259045"/>
    <xdr:sp macro="" textlink="">
      <xdr:nvSpPr>
        <xdr:cNvPr id="733" name="n_4mainValue【消防施設】&#10;一人当たり面積"/>
        <xdr:cNvSpPr txBox="1"/>
      </xdr:nvSpPr>
      <xdr:spPr>
        <a:xfrm>
          <a:off x="18421427" y="14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59" name="直線コネクタ 758"/>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2"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3" name="直線コネクタ 762"/>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64"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65" name="フローチャート: 判断 764"/>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6" name="フローチャート: 判断 765"/>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67" name="フローチャート: 判断 766"/>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68" name="フローチャート: 判断 767"/>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9" name="フローチャート: 判断 768"/>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75" name="楕円 774"/>
        <xdr:cNvSpPr/>
      </xdr:nvSpPr>
      <xdr:spPr>
        <a:xfrm>
          <a:off x="16268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54808</xdr:rowOff>
    </xdr:from>
    <xdr:ext cx="405111" cy="259045"/>
    <xdr:sp macro="" textlink="">
      <xdr:nvSpPr>
        <xdr:cNvPr id="776" name="【庁舎】&#10;有形固定資産減価償却率該当値テキスト"/>
        <xdr:cNvSpPr txBox="1"/>
      </xdr:nvSpPr>
      <xdr:spPr>
        <a:xfrm>
          <a:off x="16357600" y="1771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159294</xdr:rowOff>
    </xdr:from>
    <xdr:to>
      <xdr:col>81</xdr:col>
      <xdr:colOff>101600</xdr:colOff>
      <xdr:row>104</xdr:row>
      <xdr:rowOff>89444</xdr:rowOff>
    </xdr:to>
    <xdr:sp macro="" textlink="">
      <xdr:nvSpPr>
        <xdr:cNvPr id="777" name="楕円 776"/>
        <xdr:cNvSpPr/>
      </xdr:nvSpPr>
      <xdr:spPr>
        <a:xfrm>
          <a:off x="15430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38644</xdr:rowOff>
    </xdr:from>
    <xdr:to>
      <xdr:col>85</xdr:col>
      <xdr:colOff>127000</xdr:colOff>
      <xdr:row>104</xdr:row>
      <xdr:rowOff>82731</xdr:rowOff>
    </xdr:to>
    <xdr:cxnSp macro="">
      <xdr:nvCxnSpPr>
        <xdr:cNvPr id="778" name="直線コネクタ 777"/>
        <xdr:cNvCxnSpPr/>
      </xdr:nvCxnSpPr>
      <xdr:spPr>
        <a:xfrm>
          <a:off x="15481300" y="1786944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169092</xdr:rowOff>
    </xdr:from>
    <xdr:to>
      <xdr:col>76</xdr:col>
      <xdr:colOff>165100</xdr:colOff>
      <xdr:row>104</xdr:row>
      <xdr:rowOff>99242</xdr:rowOff>
    </xdr:to>
    <xdr:sp macro="" textlink="">
      <xdr:nvSpPr>
        <xdr:cNvPr id="779" name="楕円 778"/>
        <xdr:cNvSpPr/>
      </xdr:nvSpPr>
      <xdr:spPr>
        <a:xfrm>
          <a:off x="14541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38644</xdr:rowOff>
    </xdr:from>
    <xdr:to>
      <xdr:col>81</xdr:col>
      <xdr:colOff>50800</xdr:colOff>
      <xdr:row>104</xdr:row>
      <xdr:rowOff>48442</xdr:rowOff>
    </xdr:to>
    <xdr:cxnSp macro="">
      <xdr:nvCxnSpPr>
        <xdr:cNvPr id="780" name="直線コネクタ 779"/>
        <xdr:cNvCxnSpPr/>
      </xdr:nvCxnSpPr>
      <xdr:spPr>
        <a:xfrm flipV="1">
          <a:off x="14592300" y="1786944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141332</xdr:rowOff>
    </xdr:from>
    <xdr:to>
      <xdr:col>72</xdr:col>
      <xdr:colOff>38100</xdr:colOff>
      <xdr:row>104</xdr:row>
      <xdr:rowOff>71482</xdr:rowOff>
    </xdr:to>
    <xdr:sp macro="" textlink="">
      <xdr:nvSpPr>
        <xdr:cNvPr id="781" name="楕円 780"/>
        <xdr:cNvSpPr/>
      </xdr:nvSpPr>
      <xdr:spPr>
        <a:xfrm>
          <a:off x="13652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20682</xdr:rowOff>
    </xdr:from>
    <xdr:to>
      <xdr:col>76</xdr:col>
      <xdr:colOff>114300</xdr:colOff>
      <xdr:row>104</xdr:row>
      <xdr:rowOff>48442</xdr:rowOff>
    </xdr:to>
    <xdr:cxnSp macro="">
      <xdr:nvCxnSpPr>
        <xdr:cNvPr id="782" name="直線コネクタ 781"/>
        <xdr:cNvCxnSpPr/>
      </xdr:nvCxnSpPr>
      <xdr:spPr>
        <a:xfrm>
          <a:off x="13703300" y="1785148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123371</xdr:rowOff>
    </xdr:from>
    <xdr:to>
      <xdr:col>67</xdr:col>
      <xdr:colOff>101600</xdr:colOff>
      <xdr:row>103</xdr:row>
      <xdr:rowOff>53521</xdr:rowOff>
    </xdr:to>
    <xdr:sp macro="" textlink="">
      <xdr:nvSpPr>
        <xdr:cNvPr id="783" name="楕円 782"/>
        <xdr:cNvSpPr/>
      </xdr:nvSpPr>
      <xdr:spPr>
        <a:xfrm>
          <a:off x="12763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2721</xdr:rowOff>
    </xdr:from>
    <xdr:to>
      <xdr:col>71</xdr:col>
      <xdr:colOff>177800</xdr:colOff>
      <xdr:row>104</xdr:row>
      <xdr:rowOff>20682</xdr:rowOff>
    </xdr:to>
    <xdr:cxnSp macro="">
      <xdr:nvCxnSpPr>
        <xdr:cNvPr id="784" name="直線コネクタ 783"/>
        <xdr:cNvCxnSpPr/>
      </xdr:nvCxnSpPr>
      <xdr:spPr>
        <a:xfrm>
          <a:off x="12814300" y="17662071"/>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85"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86"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787"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788"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105971</xdr:rowOff>
    </xdr:from>
    <xdr:ext cx="405111" cy="259045"/>
    <xdr:sp macro="" textlink="">
      <xdr:nvSpPr>
        <xdr:cNvPr id="789" name="n_1mainValue【庁舎】&#10;有形固定資産減価償却率"/>
        <xdr:cNvSpPr txBox="1"/>
      </xdr:nvSpPr>
      <xdr:spPr>
        <a:xfrm>
          <a:off x="152660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115769</xdr:rowOff>
    </xdr:from>
    <xdr:ext cx="405111" cy="259045"/>
    <xdr:sp macro="" textlink="">
      <xdr:nvSpPr>
        <xdr:cNvPr id="790" name="n_2mainValue【庁舎】&#10;有形固定資産減価償却率"/>
        <xdr:cNvSpPr txBox="1"/>
      </xdr:nvSpPr>
      <xdr:spPr>
        <a:xfrm>
          <a:off x="14389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88009</xdr:rowOff>
    </xdr:from>
    <xdr:ext cx="405111" cy="259045"/>
    <xdr:sp macro="" textlink="">
      <xdr:nvSpPr>
        <xdr:cNvPr id="791" name="n_3mainValue【庁舎】&#10;有形固定資産減価償却率"/>
        <xdr:cNvSpPr txBox="1"/>
      </xdr:nvSpPr>
      <xdr:spPr>
        <a:xfrm>
          <a:off x="13500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70048</xdr:rowOff>
    </xdr:from>
    <xdr:ext cx="405111" cy="259045"/>
    <xdr:sp macro="" textlink="">
      <xdr:nvSpPr>
        <xdr:cNvPr id="792" name="n_4mainValue【庁舎】&#10;有形固定資産減価償却率"/>
        <xdr:cNvSpPr txBox="1"/>
      </xdr:nvSpPr>
      <xdr:spPr>
        <a:xfrm>
          <a:off x="12611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18" name="直線コネクタ 817"/>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19"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20" name="直線コネクタ 819"/>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21"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22" name="直線コネクタ 821"/>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23" name="【庁舎】&#10;一人当たり面積平均値テキスト"/>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24" name="フローチャート: 判断 823"/>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25" name="フローチャート: 判断 824"/>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26" name="フローチャート: 判断 825"/>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27" name="フローチャート: 判断 826"/>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28" name="フローチャート: 判断 827"/>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34" name="楕円 833"/>
        <xdr:cNvSpPr/>
      </xdr:nvSpPr>
      <xdr:spPr>
        <a:xfrm>
          <a:off x="22110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127925</xdr:rowOff>
    </xdr:from>
    <xdr:ext cx="469744" cy="259045"/>
    <xdr:sp macro="" textlink="">
      <xdr:nvSpPr>
        <xdr:cNvPr id="835" name="【庁舎】&#10;一人当たり面積該当値テキスト"/>
        <xdr:cNvSpPr txBox="1"/>
      </xdr:nvSpPr>
      <xdr:spPr>
        <a:xfrm>
          <a:off x="22199600"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836" name="楕円 835"/>
        <xdr:cNvSpPr/>
      </xdr:nvSpPr>
      <xdr:spPr>
        <a:xfrm>
          <a:off x="2127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28848</xdr:rowOff>
    </xdr:from>
    <xdr:to>
      <xdr:col>116</xdr:col>
      <xdr:colOff>63500</xdr:colOff>
      <xdr:row>107</xdr:row>
      <xdr:rowOff>28848</xdr:rowOff>
    </xdr:to>
    <xdr:cxnSp macro="">
      <xdr:nvCxnSpPr>
        <xdr:cNvPr id="837" name="直線コネクタ 836"/>
        <xdr:cNvCxnSpPr/>
      </xdr:nvCxnSpPr>
      <xdr:spPr>
        <a:xfrm>
          <a:off x="21323300" y="18373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89081</xdr:rowOff>
    </xdr:from>
    <xdr:to>
      <xdr:col>107</xdr:col>
      <xdr:colOff>101600</xdr:colOff>
      <xdr:row>107</xdr:row>
      <xdr:rowOff>19231</xdr:rowOff>
    </xdr:to>
    <xdr:sp macro="" textlink="">
      <xdr:nvSpPr>
        <xdr:cNvPr id="838" name="楕円 837"/>
        <xdr:cNvSpPr/>
      </xdr:nvSpPr>
      <xdr:spPr>
        <a:xfrm>
          <a:off x="20383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139881</xdr:rowOff>
    </xdr:from>
    <xdr:to>
      <xdr:col>111</xdr:col>
      <xdr:colOff>177800</xdr:colOff>
      <xdr:row>107</xdr:row>
      <xdr:rowOff>28848</xdr:rowOff>
    </xdr:to>
    <xdr:cxnSp macro="">
      <xdr:nvCxnSpPr>
        <xdr:cNvPr id="839" name="直線コネクタ 838"/>
        <xdr:cNvCxnSpPr/>
      </xdr:nvCxnSpPr>
      <xdr:spPr>
        <a:xfrm>
          <a:off x="20434300" y="1831358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40" name="楕円 839"/>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139881</xdr:rowOff>
    </xdr:from>
    <xdr:to>
      <xdr:col>107</xdr:col>
      <xdr:colOff>50800</xdr:colOff>
      <xdr:row>107</xdr:row>
      <xdr:rowOff>19050</xdr:rowOff>
    </xdr:to>
    <xdr:cxnSp macro="">
      <xdr:nvCxnSpPr>
        <xdr:cNvPr id="841" name="直線コネクタ 840"/>
        <xdr:cNvCxnSpPr/>
      </xdr:nvCxnSpPr>
      <xdr:spPr>
        <a:xfrm flipV="1">
          <a:off x="19545300" y="1831358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35198</xdr:rowOff>
    </xdr:from>
    <xdr:to>
      <xdr:col>98</xdr:col>
      <xdr:colOff>38100</xdr:colOff>
      <xdr:row>107</xdr:row>
      <xdr:rowOff>136798</xdr:rowOff>
    </xdr:to>
    <xdr:sp macro="" textlink="">
      <xdr:nvSpPr>
        <xdr:cNvPr id="842" name="楕円 841"/>
        <xdr:cNvSpPr/>
      </xdr:nvSpPr>
      <xdr:spPr>
        <a:xfrm>
          <a:off x="18605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85998</xdr:rowOff>
    </xdr:to>
    <xdr:cxnSp macro="">
      <xdr:nvCxnSpPr>
        <xdr:cNvPr id="843" name="直線コネクタ 842"/>
        <xdr:cNvCxnSpPr/>
      </xdr:nvCxnSpPr>
      <xdr:spPr>
        <a:xfrm flipV="1">
          <a:off x="18656300" y="18364200"/>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44"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45"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46"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47"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70775</xdr:rowOff>
    </xdr:from>
    <xdr:ext cx="469744" cy="259045"/>
    <xdr:sp macro="" textlink="">
      <xdr:nvSpPr>
        <xdr:cNvPr id="848" name="n_1mainValue【庁舎】&#10;一人当たり面積"/>
        <xdr:cNvSpPr txBox="1"/>
      </xdr:nvSpPr>
      <xdr:spPr>
        <a:xfrm>
          <a:off x="21075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10358</xdr:rowOff>
    </xdr:from>
    <xdr:ext cx="469744" cy="259045"/>
    <xdr:sp macro="" textlink="">
      <xdr:nvSpPr>
        <xdr:cNvPr id="849" name="n_2mainValue【庁舎】&#10;一人当たり面積"/>
        <xdr:cNvSpPr txBox="1"/>
      </xdr:nvSpPr>
      <xdr:spPr>
        <a:xfrm>
          <a:off x="201994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850" name="n_3mainValue【庁舎】&#10;一人当たり面積"/>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127925</xdr:rowOff>
    </xdr:from>
    <xdr:ext cx="469744" cy="259045"/>
    <xdr:sp macro="" textlink="">
      <xdr:nvSpPr>
        <xdr:cNvPr id="851" name="n_4mainValue【庁舎】&#10;一人当たり面積"/>
        <xdr:cNvSpPr txBox="1"/>
      </xdr:nvSpPr>
      <xdr:spPr>
        <a:xfrm>
          <a:off x="18421427"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類似団体平均と比較し、特に有形固定資産減価償却率が高くなっている施設は消防施設であり、特に低くなっている施設は保健センターである。</a:t>
          </a:r>
        </a:p>
        <a:p>
          <a:r>
            <a:rPr kumimoji="1" lang="ja-JP" altLang="en-US" sz="1300">
              <a:latin typeface="ＭＳ Ｐゴシック" panose="020B0600070205080204" pitchFamily="50" charset="-128"/>
              <a:ea typeface="ＭＳ Ｐゴシック" panose="020B0600070205080204" pitchFamily="50" charset="-128"/>
            </a:rPr>
            <a:t>消防施設は、有形固定資産減価償却率が</a:t>
          </a:r>
          <a:r>
            <a:rPr kumimoji="1" lang="en-US" altLang="ja-JP" sz="1300">
              <a:latin typeface="ＭＳ Ｐゴシック" panose="020B0600070205080204" pitchFamily="50" charset="-128"/>
              <a:ea typeface="ＭＳ Ｐゴシック" panose="020B0600070205080204" pitchFamily="50" charset="-128"/>
            </a:rPr>
            <a:t>95.0</a:t>
          </a:r>
          <a:r>
            <a:rPr kumimoji="1" lang="ja-JP" altLang="en-US" sz="1300">
              <a:latin typeface="ＭＳ Ｐゴシック" panose="020B0600070205080204" pitchFamily="50" charset="-128"/>
              <a:ea typeface="ＭＳ Ｐゴシック" panose="020B0600070205080204" pitchFamily="50" charset="-128"/>
            </a:rPr>
            <a:t>％となっており、類似団体平均である</a:t>
          </a:r>
          <a:r>
            <a:rPr kumimoji="1" lang="en-US" altLang="ja-JP" sz="1300">
              <a:latin typeface="ＭＳ Ｐゴシック" panose="020B0600070205080204" pitchFamily="50" charset="-128"/>
              <a:ea typeface="ＭＳ Ｐゴシック" panose="020B0600070205080204" pitchFamily="50" charset="-128"/>
            </a:rPr>
            <a:t>62.7</a:t>
          </a:r>
          <a:r>
            <a:rPr kumimoji="1" lang="ja-JP" altLang="en-US" sz="1300">
              <a:latin typeface="ＭＳ Ｐゴシック" panose="020B0600070205080204" pitchFamily="50" charset="-128"/>
              <a:ea typeface="ＭＳ Ｐゴシック" panose="020B0600070205080204" pitchFamily="50" charset="-128"/>
            </a:rPr>
            <a:t>％と比較して非常に高く老朽化がかなり進んでいる。</a:t>
          </a:r>
        </a:p>
        <a:p>
          <a:r>
            <a:rPr kumimoji="1" lang="ja-JP" altLang="en-US" sz="1300">
              <a:latin typeface="ＭＳ Ｐゴシック" panose="020B0600070205080204" pitchFamily="50" charset="-128"/>
              <a:ea typeface="ＭＳ Ｐゴシック" panose="020B0600070205080204" pitchFamily="50" charset="-128"/>
            </a:rPr>
            <a:t>また、保健センターについては、有形固定資産減価償却率が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％と類似団体平均である</a:t>
          </a:r>
          <a:r>
            <a:rPr kumimoji="1" lang="en-US" altLang="ja-JP" sz="1300">
              <a:latin typeface="ＭＳ Ｐゴシック" panose="020B0600070205080204" pitchFamily="50" charset="-128"/>
              <a:ea typeface="ＭＳ Ｐゴシック" panose="020B0600070205080204" pitchFamily="50" charset="-128"/>
            </a:rPr>
            <a:t>47.6</a:t>
          </a:r>
          <a:r>
            <a:rPr kumimoji="1" lang="ja-JP" altLang="en-US" sz="1300">
              <a:latin typeface="ＭＳ Ｐゴシック" panose="020B0600070205080204" pitchFamily="50" charset="-128"/>
              <a:ea typeface="ＭＳ Ｐゴシック" panose="020B0600070205080204" pitchFamily="50" charset="-128"/>
            </a:rPr>
            <a:t>％と比較してかなり低いが、平成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年度に市役所敷地内に防災拠点施設を兼ねそなえた新保健センターを建設したことによるものである。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今後も引き続き、財政状況を鑑みつつ、施設の稼働状況や老朽化状況に注視しながら適切な施設の維持管理、改修について検討していく必要がある。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50,245
47,426
53.88
16,751,700
15,169,905
933,569
9,275,526
15,434,208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類似団体内平均値を上回り、堅調に推移しているものの、社会保障関係経費の増加や公債費の高止まりなど今後も厳しい財政状況が継続することを十分に認識し、歳出の徹底的な見直しに取り組むとともに、税収の徴収率向上対策を中心とした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67733</xdr:rowOff>
    </xdr:to>
    <xdr:cxnSp macro="">
      <xdr:nvCxnSpPr>
        <xdr:cNvPr id="69" name="直線コネクタ 68"/>
        <xdr:cNvCxnSpPr/>
      </xdr:nvCxnSpPr>
      <xdr:spPr>
        <a:xfrm>
          <a:off x="4114800" y="658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87842</xdr:rowOff>
    </xdr:to>
    <xdr:cxnSp macro="">
      <xdr:nvCxnSpPr>
        <xdr:cNvPr id="72" name="直線コネクタ 71"/>
        <xdr:cNvCxnSpPr/>
      </xdr:nvCxnSpPr>
      <xdr:spPr>
        <a:xfrm flipV="1">
          <a:off x="3225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87842</xdr:rowOff>
    </xdr:from>
    <xdr:to>
      <xdr:col>15</xdr:col>
      <xdr:colOff>82550</xdr:colOff>
      <xdr:row>38</xdr:row>
      <xdr:rowOff>107950</xdr:rowOff>
    </xdr:to>
    <xdr:cxnSp macro="">
      <xdr:nvCxnSpPr>
        <xdr:cNvPr id="75" name="直線コネクタ 74"/>
        <xdr:cNvCxnSpPr/>
      </xdr:nvCxnSpPr>
      <xdr:spPr>
        <a:xfrm flipV="1">
          <a:off x="2336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128058</xdr:rowOff>
    </xdr:to>
    <xdr:cxnSp macro="">
      <xdr:nvCxnSpPr>
        <xdr:cNvPr id="78" name="直線コネクタ 77"/>
        <xdr:cNvCxnSpPr/>
      </xdr:nvCxnSpPr>
      <xdr:spPr>
        <a:xfrm flipV="1">
          <a:off x="1447800" y="66230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8" name="楕円 87"/>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9"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37042</xdr:rowOff>
    </xdr:from>
    <xdr:to>
      <xdr:col>15</xdr:col>
      <xdr:colOff>133350</xdr:colOff>
      <xdr:row>38</xdr:row>
      <xdr:rowOff>138642</xdr:rowOff>
    </xdr:to>
    <xdr:sp macro="" textlink="">
      <xdr:nvSpPr>
        <xdr:cNvPr id="92" name="楕円 91"/>
        <xdr:cNvSpPr/>
      </xdr:nvSpPr>
      <xdr:spPr>
        <a:xfrm>
          <a:off x="3175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148819</xdr:rowOff>
    </xdr:from>
    <xdr:ext cx="762000" cy="259045"/>
    <xdr:sp macro="" textlink="">
      <xdr:nvSpPr>
        <xdr:cNvPr id="93" name="テキスト ボックス 92"/>
        <xdr:cNvSpPr txBox="1"/>
      </xdr:nvSpPr>
      <xdr:spPr>
        <a:xfrm>
          <a:off x="2844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77258</xdr:rowOff>
    </xdr:from>
    <xdr:to>
      <xdr:col>7</xdr:col>
      <xdr:colOff>31750</xdr:colOff>
      <xdr:row>39</xdr:row>
      <xdr:rowOff>7408</xdr:rowOff>
    </xdr:to>
    <xdr:sp macro="" textlink="">
      <xdr:nvSpPr>
        <xdr:cNvPr id="96" name="楕円 95"/>
        <xdr:cNvSpPr/>
      </xdr:nvSpPr>
      <xdr:spPr>
        <a:xfrm>
          <a:off x="1397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17585</xdr:rowOff>
    </xdr:from>
    <xdr:ext cx="762000" cy="259045"/>
    <xdr:sp macro="" textlink="">
      <xdr:nvSpPr>
        <xdr:cNvPr id="97" name="テキスト ボックス 96"/>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令和元年度において、税収は堅調に増加したものの、臨時財政対策債の減額により、経常一般財源は微増にとどまるとともに、退職手当負担金の増額などにより経常経費充当一般財源が増額となったため前年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なお、令和元年度においても、類似団体内平均値を上回る状況にあり、今後も公債費の高止まりや国営事業に係る負担増が見込まれることから、一般財源の根幹となる市税確保と経常的事業の見直しを含めた経費節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40096</xdr:rowOff>
    </xdr:to>
    <xdr:cxnSp macro="">
      <xdr:nvCxnSpPr>
        <xdr:cNvPr id="134" name="直線コネクタ 133"/>
        <xdr:cNvCxnSpPr/>
      </xdr:nvCxnSpPr>
      <xdr:spPr>
        <a:xfrm>
          <a:off x="4114800" y="1045718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67673</xdr:rowOff>
    </xdr:to>
    <xdr:cxnSp macro="">
      <xdr:nvCxnSpPr>
        <xdr:cNvPr id="137" name="直線コネクタ 136"/>
        <xdr:cNvCxnSpPr/>
      </xdr:nvCxnSpPr>
      <xdr:spPr>
        <a:xfrm flipV="1">
          <a:off x="3225800" y="1045718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61</xdr:row>
      <xdr:rowOff>67673</xdr:rowOff>
    </xdr:to>
    <xdr:cxnSp macro="">
      <xdr:nvCxnSpPr>
        <xdr:cNvPr id="140" name="直線コネクタ 139"/>
        <xdr:cNvCxnSpPr/>
      </xdr:nvCxnSpPr>
      <xdr:spPr>
        <a:xfrm>
          <a:off x="2336800" y="10360660"/>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35741</xdr:rowOff>
    </xdr:from>
    <xdr:to>
      <xdr:col>11</xdr:col>
      <xdr:colOff>31750</xdr:colOff>
      <xdr:row>60</xdr:row>
      <xdr:rowOff>73660</xdr:rowOff>
    </xdr:to>
    <xdr:cxnSp macro="">
      <xdr:nvCxnSpPr>
        <xdr:cNvPr id="143" name="直線コネクタ 142"/>
        <xdr:cNvCxnSpPr/>
      </xdr:nvCxnSpPr>
      <xdr:spPr>
        <a:xfrm>
          <a:off x="1447800" y="1032274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160746</xdr:rowOff>
    </xdr:from>
    <xdr:to>
      <xdr:col>23</xdr:col>
      <xdr:colOff>184150</xdr:colOff>
      <xdr:row>61</xdr:row>
      <xdr:rowOff>90896</xdr:rowOff>
    </xdr:to>
    <xdr:sp macro="" textlink="">
      <xdr:nvSpPr>
        <xdr:cNvPr id="153" name="楕円 152"/>
        <xdr:cNvSpPr/>
      </xdr:nvSpPr>
      <xdr:spPr>
        <a:xfrm>
          <a:off x="49022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132823</xdr:rowOff>
    </xdr:from>
    <xdr:ext cx="762000" cy="259045"/>
    <xdr:sp macro="" textlink="">
      <xdr:nvSpPr>
        <xdr:cNvPr id="154" name="財政構造の弾力性該当値テキスト"/>
        <xdr:cNvSpPr txBox="1"/>
      </xdr:nvSpPr>
      <xdr:spPr>
        <a:xfrm>
          <a:off x="5041900" y="1041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5" name="楕円 154"/>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34307</xdr:rowOff>
    </xdr:from>
    <xdr:ext cx="736600" cy="259045"/>
    <xdr:sp macro="" textlink="">
      <xdr:nvSpPr>
        <xdr:cNvPr id="156" name="テキスト ボックス 155"/>
        <xdr:cNvSpPr txBox="1"/>
      </xdr:nvSpPr>
      <xdr:spPr>
        <a:xfrm>
          <a:off x="3733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16873</xdr:rowOff>
    </xdr:from>
    <xdr:to>
      <xdr:col>15</xdr:col>
      <xdr:colOff>133350</xdr:colOff>
      <xdr:row>61</xdr:row>
      <xdr:rowOff>118473</xdr:rowOff>
    </xdr:to>
    <xdr:sp macro="" textlink="">
      <xdr:nvSpPr>
        <xdr:cNvPr id="157" name="楕円 156"/>
        <xdr:cNvSpPr/>
      </xdr:nvSpPr>
      <xdr:spPr>
        <a:xfrm>
          <a:off x="3175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103250</xdr:rowOff>
    </xdr:from>
    <xdr:ext cx="762000" cy="259045"/>
    <xdr:sp macro="" textlink="">
      <xdr:nvSpPr>
        <xdr:cNvPr id="158" name="テキスト ボックス 157"/>
        <xdr:cNvSpPr txBox="1"/>
      </xdr:nvSpPr>
      <xdr:spPr>
        <a:xfrm>
          <a:off x="2844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9" name="楕円 158"/>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109237</xdr:rowOff>
    </xdr:from>
    <xdr:ext cx="762000" cy="259045"/>
    <xdr:sp macro="" textlink="">
      <xdr:nvSpPr>
        <xdr:cNvPr id="160" name="テキスト ボックス 159"/>
        <xdr:cNvSpPr txBox="1"/>
      </xdr:nvSpPr>
      <xdr:spPr>
        <a:xfrm>
          <a:off x="1955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156391</xdr:rowOff>
    </xdr:from>
    <xdr:to>
      <xdr:col>7</xdr:col>
      <xdr:colOff>31750</xdr:colOff>
      <xdr:row>60</xdr:row>
      <xdr:rowOff>86541</xdr:rowOff>
    </xdr:to>
    <xdr:sp macro="" textlink="">
      <xdr:nvSpPr>
        <xdr:cNvPr id="161" name="楕円 160"/>
        <xdr:cNvSpPr/>
      </xdr:nvSpPr>
      <xdr:spPr>
        <a:xfrm>
          <a:off x="1397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71318</xdr:rowOff>
    </xdr:from>
    <xdr:ext cx="762000" cy="259045"/>
    <xdr:sp macro="" textlink="">
      <xdr:nvSpPr>
        <xdr:cNvPr id="162" name="テキスト ボックス 161"/>
        <xdr:cNvSpPr txBox="1"/>
      </xdr:nvSpPr>
      <xdr:spPr>
        <a:xfrm>
          <a:off x="10668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人件費・物件費等の状況については、近年、ほぼ横ばいで推移しているところ、令和元年度における人件費は、職員数の減などにより、前年比</a:t>
          </a:r>
          <a:r>
            <a:rPr kumimoji="1" lang="en-US" altLang="ja-JP" sz="1300">
              <a:latin typeface="ＭＳ Ｐゴシック" panose="020B0600070205080204" pitchFamily="50" charset="-128"/>
              <a:ea typeface="ＭＳ Ｐゴシック" panose="020B0600070205080204" pitchFamily="50" charset="-128"/>
            </a:rPr>
            <a:t>458</a:t>
          </a:r>
          <a:r>
            <a:rPr kumimoji="1" lang="ja-JP" altLang="en-US" sz="1300">
              <a:latin typeface="ＭＳ Ｐゴシック" panose="020B0600070205080204" pitchFamily="50" charset="-128"/>
              <a:ea typeface="ＭＳ Ｐゴシック" panose="020B0600070205080204" pitchFamily="50" charset="-128"/>
            </a:rPr>
            <a:t>円の減となっている。物件費等については、消費税率引上げの緩和策として行ったプレミアム付商品券事業や台風等災害廃棄物処理に係る委託などの実施により、同比</a:t>
          </a:r>
          <a:r>
            <a:rPr kumimoji="1" lang="en-US" altLang="ja-JP" sz="1300">
              <a:latin typeface="ＭＳ Ｐゴシック" panose="020B0600070205080204" pitchFamily="50" charset="-128"/>
              <a:ea typeface="ＭＳ Ｐゴシック" panose="020B0600070205080204" pitchFamily="50" charset="-128"/>
            </a:rPr>
            <a:t>1,392</a:t>
          </a:r>
          <a:r>
            <a:rPr kumimoji="1" lang="ja-JP" altLang="en-US" sz="1300">
              <a:latin typeface="ＭＳ Ｐゴシック" panose="020B0600070205080204" pitchFamily="50" charset="-128"/>
              <a:ea typeface="ＭＳ Ｐゴシック" panose="020B0600070205080204" pitchFamily="50" charset="-128"/>
            </a:rPr>
            <a:t>円の増となっているものの、全体としては類似団体内平均値を大きく下回っている。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今後も行政改革を推進し、市民サービスの向上を図りながら、経費の削減、組織と人事管理の適正化に努める。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121163</xdr:rowOff>
    </xdr:from>
    <xdr:to>
      <xdr:col>23</xdr:col>
      <xdr:colOff>133350</xdr:colOff>
      <xdr:row>80</xdr:row>
      <xdr:rowOff>124920</xdr:rowOff>
    </xdr:to>
    <xdr:cxnSp macro="">
      <xdr:nvCxnSpPr>
        <xdr:cNvPr id="197" name="直線コネクタ 196"/>
        <xdr:cNvCxnSpPr/>
      </xdr:nvCxnSpPr>
      <xdr:spPr>
        <a:xfrm>
          <a:off x="4114800" y="13837163"/>
          <a:ext cx="8382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121163</xdr:rowOff>
    </xdr:from>
    <xdr:to>
      <xdr:col>19</xdr:col>
      <xdr:colOff>133350</xdr:colOff>
      <xdr:row>80</xdr:row>
      <xdr:rowOff>131411</xdr:rowOff>
    </xdr:to>
    <xdr:cxnSp macro="">
      <xdr:nvCxnSpPr>
        <xdr:cNvPr id="200" name="直線コネクタ 199"/>
        <xdr:cNvCxnSpPr/>
      </xdr:nvCxnSpPr>
      <xdr:spPr>
        <a:xfrm flipV="1">
          <a:off x="3225800" y="13837163"/>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130550</xdr:rowOff>
    </xdr:from>
    <xdr:to>
      <xdr:col>15</xdr:col>
      <xdr:colOff>82550</xdr:colOff>
      <xdr:row>80</xdr:row>
      <xdr:rowOff>131411</xdr:rowOff>
    </xdr:to>
    <xdr:cxnSp macro="">
      <xdr:nvCxnSpPr>
        <xdr:cNvPr id="203" name="直線コネクタ 202"/>
        <xdr:cNvCxnSpPr/>
      </xdr:nvCxnSpPr>
      <xdr:spPr>
        <a:xfrm>
          <a:off x="2336800" y="13846550"/>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130550</xdr:rowOff>
    </xdr:from>
    <xdr:to>
      <xdr:col>11</xdr:col>
      <xdr:colOff>31750</xdr:colOff>
      <xdr:row>80</xdr:row>
      <xdr:rowOff>130755</xdr:rowOff>
    </xdr:to>
    <xdr:cxnSp macro="">
      <xdr:nvCxnSpPr>
        <xdr:cNvPr id="206" name="直線コネクタ 205"/>
        <xdr:cNvCxnSpPr/>
      </xdr:nvCxnSpPr>
      <xdr:spPr>
        <a:xfrm flipV="1">
          <a:off x="1447800" y="13846550"/>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74120</xdr:rowOff>
    </xdr:from>
    <xdr:to>
      <xdr:col>23</xdr:col>
      <xdr:colOff>184150</xdr:colOff>
      <xdr:row>81</xdr:row>
      <xdr:rowOff>4270</xdr:rowOff>
    </xdr:to>
    <xdr:sp macro="" textlink="">
      <xdr:nvSpPr>
        <xdr:cNvPr id="216" name="楕円 215"/>
        <xdr:cNvSpPr/>
      </xdr:nvSpPr>
      <xdr:spPr>
        <a:xfrm>
          <a:off x="4902200" y="137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166847</xdr:rowOff>
    </xdr:from>
    <xdr:ext cx="762000" cy="259045"/>
    <xdr:sp macro="" textlink="">
      <xdr:nvSpPr>
        <xdr:cNvPr id="217" name="人件費・物件費等の状況該当値テキスト"/>
        <xdr:cNvSpPr txBox="1"/>
      </xdr:nvSpPr>
      <xdr:spPr>
        <a:xfrm>
          <a:off x="5041900" y="137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70363</xdr:rowOff>
    </xdr:from>
    <xdr:to>
      <xdr:col>19</xdr:col>
      <xdr:colOff>184150</xdr:colOff>
      <xdr:row>81</xdr:row>
      <xdr:rowOff>513</xdr:rowOff>
    </xdr:to>
    <xdr:sp macro="" textlink="">
      <xdr:nvSpPr>
        <xdr:cNvPr id="218" name="楕円 217"/>
        <xdr:cNvSpPr/>
      </xdr:nvSpPr>
      <xdr:spPr>
        <a:xfrm>
          <a:off x="4064000" y="1378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10690</xdr:rowOff>
    </xdr:from>
    <xdr:ext cx="736600" cy="259045"/>
    <xdr:sp macro="" textlink="">
      <xdr:nvSpPr>
        <xdr:cNvPr id="219" name="テキスト ボックス 218"/>
        <xdr:cNvSpPr txBox="1"/>
      </xdr:nvSpPr>
      <xdr:spPr>
        <a:xfrm>
          <a:off x="3733800" y="13555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80611</xdr:rowOff>
    </xdr:from>
    <xdr:to>
      <xdr:col>15</xdr:col>
      <xdr:colOff>133350</xdr:colOff>
      <xdr:row>81</xdr:row>
      <xdr:rowOff>10761</xdr:rowOff>
    </xdr:to>
    <xdr:sp macro="" textlink="">
      <xdr:nvSpPr>
        <xdr:cNvPr id="220" name="楕円 219"/>
        <xdr:cNvSpPr/>
      </xdr:nvSpPr>
      <xdr:spPr>
        <a:xfrm>
          <a:off x="3175000" y="1379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20938</xdr:rowOff>
    </xdr:from>
    <xdr:ext cx="762000" cy="259045"/>
    <xdr:sp macro="" textlink="">
      <xdr:nvSpPr>
        <xdr:cNvPr id="221" name="テキスト ボックス 220"/>
        <xdr:cNvSpPr txBox="1"/>
      </xdr:nvSpPr>
      <xdr:spPr>
        <a:xfrm>
          <a:off x="2844800" y="1356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79750</xdr:rowOff>
    </xdr:from>
    <xdr:to>
      <xdr:col>11</xdr:col>
      <xdr:colOff>82550</xdr:colOff>
      <xdr:row>81</xdr:row>
      <xdr:rowOff>9900</xdr:rowOff>
    </xdr:to>
    <xdr:sp macro="" textlink="">
      <xdr:nvSpPr>
        <xdr:cNvPr id="222" name="楕円 221"/>
        <xdr:cNvSpPr/>
      </xdr:nvSpPr>
      <xdr:spPr>
        <a:xfrm>
          <a:off x="2286000" y="13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20077</xdr:rowOff>
    </xdr:from>
    <xdr:ext cx="762000" cy="259045"/>
    <xdr:sp macro="" textlink="">
      <xdr:nvSpPr>
        <xdr:cNvPr id="223" name="テキスト ボックス 222"/>
        <xdr:cNvSpPr txBox="1"/>
      </xdr:nvSpPr>
      <xdr:spPr>
        <a:xfrm>
          <a:off x="1955800" y="1356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79955</xdr:rowOff>
    </xdr:from>
    <xdr:to>
      <xdr:col>7</xdr:col>
      <xdr:colOff>31750</xdr:colOff>
      <xdr:row>81</xdr:row>
      <xdr:rowOff>10105</xdr:rowOff>
    </xdr:to>
    <xdr:sp macro="" textlink="">
      <xdr:nvSpPr>
        <xdr:cNvPr id="224" name="楕円 223"/>
        <xdr:cNvSpPr/>
      </xdr:nvSpPr>
      <xdr:spPr>
        <a:xfrm>
          <a:off x="1397000" y="1379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20282</xdr:rowOff>
    </xdr:from>
    <xdr:ext cx="762000" cy="259045"/>
    <xdr:sp macro="" textlink="">
      <xdr:nvSpPr>
        <xdr:cNvPr id="225" name="テキスト ボックス 224"/>
        <xdr:cNvSpPr txBox="1"/>
      </xdr:nvSpPr>
      <xdr:spPr>
        <a:xfrm>
          <a:off x="1066800" y="1356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ラスパイレス指数については、職員の採用、退職、異動等による職員構成の変動において、それぞれの要因となる増減はあるものの、前年度と同率となっている。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今後においても民間給与の状況を踏まえ、継続して給与水準の適正化に努める。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64205</xdr:rowOff>
    </xdr:to>
    <xdr:cxnSp macro="">
      <xdr:nvCxnSpPr>
        <xdr:cNvPr id="259" name="直線コネクタ 258"/>
        <xdr:cNvCxnSpPr/>
      </xdr:nvCxnSpPr>
      <xdr:spPr>
        <a:xfrm>
          <a:off x="16179800" y="1498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64205</xdr:rowOff>
    </xdr:to>
    <xdr:cxnSp macro="">
      <xdr:nvCxnSpPr>
        <xdr:cNvPr id="262" name="直線コネクタ 261"/>
        <xdr:cNvCxnSpPr/>
      </xdr:nvCxnSpPr>
      <xdr:spPr>
        <a:xfrm>
          <a:off x="15290800" y="1495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88</xdr:row>
      <xdr:rowOff>93839</xdr:rowOff>
    </xdr:to>
    <xdr:cxnSp macro="">
      <xdr:nvCxnSpPr>
        <xdr:cNvPr id="265" name="直線コネクタ 264"/>
        <xdr:cNvCxnSpPr/>
      </xdr:nvCxnSpPr>
      <xdr:spPr>
        <a:xfrm flipV="1">
          <a:off x="14401800" y="14953545"/>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93839</xdr:rowOff>
    </xdr:from>
    <xdr:to>
      <xdr:col>68</xdr:col>
      <xdr:colOff>152400</xdr:colOff>
      <xdr:row>88</xdr:row>
      <xdr:rowOff>107245</xdr:rowOff>
    </xdr:to>
    <xdr:cxnSp macro="">
      <xdr:nvCxnSpPr>
        <xdr:cNvPr id="268" name="直線コネクタ 267"/>
        <xdr:cNvCxnSpPr/>
      </xdr:nvCxnSpPr>
      <xdr:spPr>
        <a:xfrm flipV="1">
          <a:off x="13512800" y="1518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8" name="楕円 277"/>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9" name="給与水準   （国との比較）該当値テキスト"/>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80" name="楕円 279"/>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81" name="テキスト ボックス 280"/>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82" name="楕円 281"/>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83" name="テキスト ボックス 282"/>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43039</xdr:rowOff>
    </xdr:from>
    <xdr:to>
      <xdr:col>68</xdr:col>
      <xdr:colOff>203200</xdr:colOff>
      <xdr:row>88</xdr:row>
      <xdr:rowOff>144639</xdr:rowOff>
    </xdr:to>
    <xdr:sp macro="" textlink="">
      <xdr:nvSpPr>
        <xdr:cNvPr id="284" name="楕円 283"/>
        <xdr:cNvSpPr/>
      </xdr:nvSpPr>
      <xdr:spPr>
        <a:xfrm>
          <a:off x="14351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129416</xdr:rowOff>
    </xdr:from>
    <xdr:ext cx="762000" cy="259045"/>
    <xdr:sp macro="" textlink="">
      <xdr:nvSpPr>
        <xdr:cNvPr id="285" name="テキスト ボックス 284"/>
        <xdr:cNvSpPr txBox="1"/>
      </xdr:nvSpPr>
      <xdr:spPr>
        <a:xfrm>
          <a:off x="14020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56445</xdr:rowOff>
    </xdr:from>
    <xdr:to>
      <xdr:col>64</xdr:col>
      <xdr:colOff>152400</xdr:colOff>
      <xdr:row>88</xdr:row>
      <xdr:rowOff>158045</xdr:rowOff>
    </xdr:to>
    <xdr:sp macro="" textlink="">
      <xdr:nvSpPr>
        <xdr:cNvPr id="286" name="楕円 285"/>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142822</xdr:rowOff>
    </xdr:from>
    <xdr:ext cx="762000" cy="259045"/>
    <xdr:sp macro="" textlink="">
      <xdr:nvSpPr>
        <xdr:cNvPr id="287" name="テキスト ボックス 286"/>
        <xdr:cNvSpPr txBox="1"/>
      </xdr:nvSpPr>
      <xdr:spPr>
        <a:xfrm>
          <a:off x="13131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人当たり職員数については、定員適正化計画、集中改革プラン及び行政改革により、事務事業及び組織体制の整理合理化等による定員の削減を図っていることから、令和元年度においても、前年比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人の減となり、類似団体内平均値を下回る状況となっている。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今後も、行政の合理化、能率化を図るとともに、行政課題に的確に対応できるよう、地域課題を踏まえつつ、定員適正化計画に基づき、適正な定員管理を進めていく。</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37798</xdr:rowOff>
    </xdr:from>
    <xdr:to>
      <xdr:col>81</xdr:col>
      <xdr:colOff>44450</xdr:colOff>
      <xdr:row>61</xdr:row>
      <xdr:rowOff>59630</xdr:rowOff>
    </xdr:to>
    <xdr:cxnSp macro="">
      <xdr:nvCxnSpPr>
        <xdr:cNvPr id="324" name="直線コネクタ 323"/>
        <xdr:cNvCxnSpPr/>
      </xdr:nvCxnSpPr>
      <xdr:spPr>
        <a:xfrm flipV="1">
          <a:off x="16179800" y="10496248"/>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59630</xdr:rowOff>
    </xdr:from>
    <xdr:to>
      <xdr:col>77</xdr:col>
      <xdr:colOff>44450</xdr:colOff>
      <xdr:row>61</xdr:row>
      <xdr:rowOff>74567</xdr:rowOff>
    </xdr:to>
    <xdr:cxnSp macro="">
      <xdr:nvCxnSpPr>
        <xdr:cNvPr id="327" name="直線コネクタ 326"/>
        <xdr:cNvCxnSpPr/>
      </xdr:nvCxnSpPr>
      <xdr:spPr>
        <a:xfrm flipV="1">
          <a:off x="15290800" y="10518080"/>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69971</xdr:rowOff>
    </xdr:from>
    <xdr:to>
      <xdr:col>72</xdr:col>
      <xdr:colOff>203200</xdr:colOff>
      <xdr:row>61</xdr:row>
      <xdr:rowOff>74567</xdr:rowOff>
    </xdr:to>
    <xdr:cxnSp macro="">
      <xdr:nvCxnSpPr>
        <xdr:cNvPr id="330" name="直線コネクタ 329"/>
        <xdr:cNvCxnSpPr/>
      </xdr:nvCxnSpPr>
      <xdr:spPr>
        <a:xfrm>
          <a:off x="14401800" y="1052842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69971</xdr:rowOff>
    </xdr:from>
    <xdr:to>
      <xdr:col>68</xdr:col>
      <xdr:colOff>152400</xdr:colOff>
      <xdr:row>61</xdr:row>
      <xdr:rowOff>78015</xdr:rowOff>
    </xdr:to>
    <xdr:cxnSp macro="">
      <xdr:nvCxnSpPr>
        <xdr:cNvPr id="333" name="直線コネクタ 332"/>
        <xdr:cNvCxnSpPr/>
      </xdr:nvCxnSpPr>
      <xdr:spPr>
        <a:xfrm flipV="1">
          <a:off x="13512800" y="105284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158448</xdr:rowOff>
    </xdr:from>
    <xdr:to>
      <xdr:col>81</xdr:col>
      <xdr:colOff>95250</xdr:colOff>
      <xdr:row>61</xdr:row>
      <xdr:rowOff>88598</xdr:rowOff>
    </xdr:to>
    <xdr:sp macro="" textlink="">
      <xdr:nvSpPr>
        <xdr:cNvPr id="343" name="楕円 342"/>
        <xdr:cNvSpPr/>
      </xdr:nvSpPr>
      <xdr:spPr>
        <a:xfrm>
          <a:off x="16967200" y="104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3525</xdr:rowOff>
    </xdr:from>
    <xdr:ext cx="762000" cy="259045"/>
    <xdr:sp macro="" textlink="">
      <xdr:nvSpPr>
        <xdr:cNvPr id="344" name="定員管理の状況該当値テキスト"/>
        <xdr:cNvSpPr txBox="1"/>
      </xdr:nvSpPr>
      <xdr:spPr>
        <a:xfrm>
          <a:off x="17106900" y="1029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8830</xdr:rowOff>
    </xdr:from>
    <xdr:to>
      <xdr:col>77</xdr:col>
      <xdr:colOff>95250</xdr:colOff>
      <xdr:row>61</xdr:row>
      <xdr:rowOff>110430</xdr:rowOff>
    </xdr:to>
    <xdr:sp macro="" textlink="">
      <xdr:nvSpPr>
        <xdr:cNvPr id="345" name="楕円 344"/>
        <xdr:cNvSpPr/>
      </xdr:nvSpPr>
      <xdr:spPr>
        <a:xfrm>
          <a:off x="16129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120607</xdr:rowOff>
    </xdr:from>
    <xdr:ext cx="736600" cy="259045"/>
    <xdr:sp macro="" textlink="">
      <xdr:nvSpPr>
        <xdr:cNvPr id="346" name="テキスト ボックス 345"/>
        <xdr:cNvSpPr txBox="1"/>
      </xdr:nvSpPr>
      <xdr:spPr>
        <a:xfrm>
          <a:off x="15798800" y="1023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23767</xdr:rowOff>
    </xdr:from>
    <xdr:to>
      <xdr:col>73</xdr:col>
      <xdr:colOff>44450</xdr:colOff>
      <xdr:row>61</xdr:row>
      <xdr:rowOff>125367</xdr:rowOff>
    </xdr:to>
    <xdr:sp macro="" textlink="">
      <xdr:nvSpPr>
        <xdr:cNvPr id="347" name="楕円 346"/>
        <xdr:cNvSpPr/>
      </xdr:nvSpPr>
      <xdr:spPr>
        <a:xfrm>
          <a:off x="15240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135544</xdr:rowOff>
    </xdr:from>
    <xdr:ext cx="762000" cy="259045"/>
    <xdr:sp macro="" textlink="">
      <xdr:nvSpPr>
        <xdr:cNvPr id="348" name="テキスト ボックス 347"/>
        <xdr:cNvSpPr txBox="1"/>
      </xdr:nvSpPr>
      <xdr:spPr>
        <a:xfrm>
          <a:off x="14909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19171</xdr:rowOff>
    </xdr:from>
    <xdr:to>
      <xdr:col>68</xdr:col>
      <xdr:colOff>203200</xdr:colOff>
      <xdr:row>61</xdr:row>
      <xdr:rowOff>120771</xdr:rowOff>
    </xdr:to>
    <xdr:sp macro="" textlink="">
      <xdr:nvSpPr>
        <xdr:cNvPr id="349" name="楕円 348"/>
        <xdr:cNvSpPr/>
      </xdr:nvSpPr>
      <xdr:spPr>
        <a:xfrm>
          <a:off x="14351000" y="10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130948</xdr:rowOff>
    </xdr:from>
    <xdr:ext cx="762000" cy="259045"/>
    <xdr:sp macro="" textlink="">
      <xdr:nvSpPr>
        <xdr:cNvPr id="350" name="テキスト ボックス 349"/>
        <xdr:cNvSpPr txBox="1"/>
      </xdr:nvSpPr>
      <xdr:spPr>
        <a:xfrm>
          <a:off x="14020800" y="1024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27215</xdr:rowOff>
    </xdr:from>
    <xdr:to>
      <xdr:col>64</xdr:col>
      <xdr:colOff>152400</xdr:colOff>
      <xdr:row>61</xdr:row>
      <xdr:rowOff>128815</xdr:rowOff>
    </xdr:to>
    <xdr:sp macro="" textlink="">
      <xdr:nvSpPr>
        <xdr:cNvPr id="351" name="楕円 350"/>
        <xdr:cNvSpPr/>
      </xdr:nvSpPr>
      <xdr:spPr>
        <a:xfrm>
          <a:off x="13462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138992</xdr:rowOff>
    </xdr:from>
    <xdr:ext cx="762000" cy="259045"/>
    <xdr:sp macro="" textlink="">
      <xdr:nvSpPr>
        <xdr:cNvPr id="352" name="テキスト ボックス 351"/>
        <xdr:cNvSpPr txBox="1"/>
      </xdr:nvSpPr>
      <xdr:spPr>
        <a:xfrm>
          <a:off x="13131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実質公債費比率については、近年上昇傾向にあるところ、令和元年度においては、元金償還が開始となる市債が多いことから、前年比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なお、引き続き類似団体内平均値を下回っているものの、大口の償還が続くことにより、公債費の高止まりが見込まれることから、今後も新規起債に当たっては、事業効果の精査は元より、起債総額を制限することにより新規発行の抑制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147214</xdr:rowOff>
    </xdr:from>
    <xdr:to>
      <xdr:col>81</xdr:col>
      <xdr:colOff>44450</xdr:colOff>
      <xdr:row>36</xdr:row>
      <xdr:rowOff>165312</xdr:rowOff>
    </xdr:to>
    <xdr:cxnSp macro="">
      <xdr:nvCxnSpPr>
        <xdr:cNvPr id="386" name="直線コネクタ 385"/>
        <xdr:cNvCxnSpPr/>
      </xdr:nvCxnSpPr>
      <xdr:spPr>
        <a:xfrm>
          <a:off x="16179800" y="6319414"/>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129117</xdr:rowOff>
    </xdr:from>
    <xdr:to>
      <xdr:col>77</xdr:col>
      <xdr:colOff>44450</xdr:colOff>
      <xdr:row>36</xdr:row>
      <xdr:rowOff>147214</xdr:rowOff>
    </xdr:to>
    <xdr:cxnSp macro="">
      <xdr:nvCxnSpPr>
        <xdr:cNvPr id="389" name="直線コネクタ 388"/>
        <xdr:cNvCxnSpPr/>
      </xdr:nvCxnSpPr>
      <xdr:spPr>
        <a:xfrm>
          <a:off x="15290800" y="630131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98954</xdr:rowOff>
    </xdr:from>
    <xdr:to>
      <xdr:col>72</xdr:col>
      <xdr:colOff>203200</xdr:colOff>
      <xdr:row>36</xdr:row>
      <xdr:rowOff>129117</xdr:rowOff>
    </xdr:to>
    <xdr:cxnSp macro="">
      <xdr:nvCxnSpPr>
        <xdr:cNvPr id="392" name="直線コネクタ 391"/>
        <xdr:cNvCxnSpPr/>
      </xdr:nvCxnSpPr>
      <xdr:spPr>
        <a:xfrm>
          <a:off x="14401800" y="627115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82867</xdr:rowOff>
    </xdr:from>
    <xdr:to>
      <xdr:col>68</xdr:col>
      <xdr:colOff>152400</xdr:colOff>
      <xdr:row>36</xdr:row>
      <xdr:rowOff>98954</xdr:rowOff>
    </xdr:to>
    <xdr:cxnSp macro="">
      <xdr:nvCxnSpPr>
        <xdr:cNvPr id="395" name="直線コネクタ 394"/>
        <xdr:cNvCxnSpPr/>
      </xdr:nvCxnSpPr>
      <xdr:spPr>
        <a:xfrm>
          <a:off x="13512800" y="62550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114512</xdr:rowOff>
    </xdr:from>
    <xdr:to>
      <xdr:col>81</xdr:col>
      <xdr:colOff>95250</xdr:colOff>
      <xdr:row>37</xdr:row>
      <xdr:rowOff>44662</xdr:rowOff>
    </xdr:to>
    <xdr:sp macro="" textlink="">
      <xdr:nvSpPr>
        <xdr:cNvPr id="405" name="楕円 404"/>
        <xdr:cNvSpPr/>
      </xdr:nvSpPr>
      <xdr:spPr>
        <a:xfrm>
          <a:off x="169672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131039</xdr:rowOff>
    </xdr:from>
    <xdr:ext cx="762000" cy="259045"/>
    <xdr:sp macro="" textlink="">
      <xdr:nvSpPr>
        <xdr:cNvPr id="406" name="公債費負担の状況該当値テキスト"/>
        <xdr:cNvSpPr txBox="1"/>
      </xdr:nvSpPr>
      <xdr:spPr>
        <a:xfrm>
          <a:off x="17106900" y="613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96414</xdr:rowOff>
    </xdr:from>
    <xdr:to>
      <xdr:col>77</xdr:col>
      <xdr:colOff>95250</xdr:colOff>
      <xdr:row>37</xdr:row>
      <xdr:rowOff>26564</xdr:rowOff>
    </xdr:to>
    <xdr:sp macro="" textlink="">
      <xdr:nvSpPr>
        <xdr:cNvPr id="407" name="楕円 406"/>
        <xdr:cNvSpPr/>
      </xdr:nvSpPr>
      <xdr:spPr>
        <a:xfrm>
          <a:off x="16129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36741</xdr:rowOff>
    </xdr:from>
    <xdr:ext cx="736600" cy="259045"/>
    <xdr:sp macro="" textlink="">
      <xdr:nvSpPr>
        <xdr:cNvPr id="408" name="テキスト ボックス 407"/>
        <xdr:cNvSpPr txBox="1"/>
      </xdr:nvSpPr>
      <xdr:spPr>
        <a:xfrm>
          <a:off x="15798800" y="603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78317</xdr:rowOff>
    </xdr:from>
    <xdr:to>
      <xdr:col>73</xdr:col>
      <xdr:colOff>44450</xdr:colOff>
      <xdr:row>37</xdr:row>
      <xdr:rowOff>8467</xdr:rowOff>
    </xdr:to>
    <xdr:sp macro="" textlink="">
      <xdr:nvSpPr>
        <xdr:cNvPr id="409" name="楕円 408"/>
        <xdr:cNvSpPr/>
      </xdr:nvSpPr>
      <xdr:spPr>
        <a:xfrm>
          <a:off x="15240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18644</xdr:rowOff>
    </xdr:from>
    <xdr:ext cx="762000" cy="259045"/>
    <xdr:sp macro="" textlink="">
      <xdr:nvSpPr>
        <xdr:cNvPr id="410" name="テキスト ボックス 409"/>
        <xdr:cNvSpPr txBox="1"/>
      </xdr:nvSpPr>
      <xdr:spPr>
        <a:xfrm>
          <a:off x="14909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48154</xdr:rowOff>
    </xdr:from>
    <xdr:to>
      <xdr:col>68</xdr:col>
      <xdr:colOff>203200</xdr:colOff>
      <xdr:row>36</xdr:row>
      <xdr:rowOff>149754</xdr:rowOff>
    </xdr:to>
    <xdr:sp macro="" textlink="">
      <xdr:nvSpPr>
        <xdr:cNvPr id="411" name="楕円 410"/>
        <xdr:cNvSpPr/>
      </xdr:nvSpPr>
      <xdr:spPr>
        <a:xfrm>
          <a:off x="143510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159931</xdr:rowOff>
    </xdr:from>
    <xdr:ext cx="762000" cy="259045"/>
    <xdr:sp macro="" textlink="">
      <xdr:nvSpPr>
        <xdr:cNvPr id="412" name="テキスト ボックス 411"/>
        <xdr:cNvSpPr txBox="1"/>
      </xdr:nvSpPr>
      <xdr:spPr>
        <a:xfrm>
          <a:off x="14020800" y="598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32067</xdr:rowOff>
    </xdr:from>
    <xdr:to>
      <xdr:col>64</xdr:col>
      <xdr:colOff>152400</xdr:colOff>
      <xdr:row>36</xdr:row>
      <xdr:rowOff>133667</xdr:rowOff>
    </xdr:to>
    <xdr:sp macro="" textlink="">
      <xdr:nvSpPr>
        <xdr:cNvPr id="413" name="楕円 412"/>
        <xdr:cNvSpPr/>
      </xdr:nvSpPr>
      <xdr:spPr>
        <a:xfrm>
          <a:off x="134620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143844</xdr:rowOff>
    </xdr:from>
    <xdr:ext cx="762000" cy="259045"/>
    <xdr:sp macro="" textlink="">
      <xdr:nvSpPr>
        <xdr:cNvPr id="414" name="テキスト ボックス 413"/>
        <xdr:cNvSpPr txBox="1"/>
      </xdr:nvSpPr>
      <xdr:spPr>
        <a:xfrm>
          <a:off x="13131800" y="597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将来負担比率については、近年、増加傾向にあったが、令和元年度においては、退職手当負担見込額が増となるものの、起債の抑制などにより将来負担額全体としては前年比</a:t>
          </a:r>
          <a:r>
            <a:rPr kumimoji="1" lang="en-US" altLang="ja-JP" sz="1300">
              <a:latin typeface="ＭＳ Ｐゴシック" panose="020B0600070205080204" pitchFamily="50" charset="-128"/>
              <a:ea typeface="ＭＳ Ｐゴシック" panose="020B0600070205080204" pitchFamily="50" charset="-128"/>
            </a:rPr>
            <a:t>904,424</a:t>
          </a:r>
          <a:r>
            <a:rPr kumimoji="1" lang="ja-JP" altLang="en-US" sz="1300">
              <a:latin typeface="ＭＳ Ｐゴシック" panose="020B0600070205080204" pitchFamily="50" charset="-128"/>
              <a:ea typeface="ＭＳ Ｐゴシック" panose="020B0600070205080204" pitchFamily="50" charset="-128"/>
            </a:rPr>
            <a:t>千円の減となったことから、前年比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今後、公共施設の老朽化対策が重なる上、財政調整基金などの充当可能な基金残高は低迷していることから、起債等に当たっては、市民ニーズの将来にわたる分析や事業効果について、より慎重に検討するよう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1609</xdr:rowOff>
    </xdr:from>
    <xdr:to>
      <xdr:col>81</xdr:col>
      <xdr:colOff>44450</xdr:colOff>
      <xdr:row>15</xdr:row>
      <xdr:rowOff>8848</xdr:rowOff>
    </xdr:to>
    <xdr:cxnSp macro="">
      <xdr:nvCxnSpPr>
        <xdr:cNvPr id="448" name="直線コネクタ 447"/>
        <xdr:cNvCxnSpPr/>
      </xdr:nvCxnSpPr>
      <xdr:spPr>
        <a:xfrm flipV="1">
          <a:off x="16179800" y="257335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8848</xdr:rowOff>
    </xdr:from>
    <xdr:to>
      <xdr:col>77</xdr:col>
      <xdr:colOff>44450</xdr:colOff>
      <xdr:row>15</xdr:row>
      <xdr:rowOff>66358</xdr:rowOff>
    </xdr:to>
    <xdr:cxnSp macro="">
      <xdr:nvCxnSpPr>
        <xdr:cNvPr id="451" name="直線コネクタ 450"/>
        <xdr:cNvCxnSpPr/>
      </xdr:nvCxnSpPr>
      <xdr:spPr>
        <a:xfrm flipV="1">
          <a:off x="15290800" y="2580598"/>
          <a:ext cx="889000" cy="5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61934</xdr:rowOff>
    </xdr:from>
    <xdr:to>
      <xdr:col>72</xdr:col>
      <xdr:colOff>203200</xdr:colOff>
      <xdr:row>15</xdr:row>
      <xdr:rowOff>66358</xdr:rowOff>
    </xdr:to>
    <xdr:cxnSp macro="">
      <xdr:nvCxnSpPr>
        <xdr:cNvPr id="454" name="直線コネクタ 453"/>
        <xdr:cNvCxnSpPr/>
      </xdr:nvCxnSpPr>
      <xdr:spPr>
        <a:xfrm>
          <a:off x="14401800" y="2633684"/>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48662</xdr:rowOff>
    </xdr:from>
    <xdr:to>
      <xdr:col>68</xdr:col>
      <xdr:colOff>152400</xdr:colOff>
      <xdr:row>15</xdr:row>
      <xdr:rowOff>61934</xdr:rowOff>
    </xdr:to>
    <xdr:cxnSp macro="">
      <xdr:nvCxnSpPr>
        <xdr:cNvPr id="457" name="直線コネクタ 456"/>
        <xdr:cNvCxnSpPr/>
      </xdr:nvCxnSpPr>
      <xdr:spPr>
        <a:xfrm>
          <a:off x="13512800" y="2620412"/>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122259</xdr:rowOff>
    </xdr:from>
    <xdr:to>
      <xdr:col>81</xdr:col>
      <xdr:colOff>95250</xdr:colOff>
      <xdr:row>15</xdr:row>
      <xdr:rowOff>52409</xdr:rowOff>
    </xdr:to>
    <xdr:sp macro="" textlink="">
      <xdr:nvSpPr>
        <xdr:cNvPr id="467" name="楕円 466"/>
        <xdr:cNvSpPr/>
      </xdr:nvSpPr>
      <xdr:spPr>
        <a:xfrm>
          <a:off x="169672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94336</xdr:rowOff>
    </xdr:from>
    <xdr:ext cx="762000" cy="259045"/>
    <xdr:sp macro="" textlink="">
      <xdr:nvSpPr>
        <xdr:cNvPr id="468" name="将来負担の状況該当値テキスト"/>
        <xdr:cNvSpPr txBox="1"/>
      </xdr:nvSpPr>
      <xdr:spPr>
        <a:xfrm>
          <a:off x="17106900" y="249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129498</xdr:rowOff>
    </xdr:from>
    <xdr:to>
      <xdr:col>77</xdr:col>
      <xdr:colOff>95250</xdr:colOff>
      <xdr:row>15</xdr:row>
      <xdr:rowOff>59648</xdr:rowOff>
    </xdr:to>
    <xdr:sp macro="" textlink="">
      <xdr:nvSpPr>
        <xdr:cNvPr id="469" name="楕円 468"/>
        <xdr:cNvSpPr/>
      </xdr:nvSpPr>
      <xdr:spPr>
        <a:xfrm>
          <a:off x="16129000" y="25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44425</xdr:rowOff>
    </xdr:from>
    <xdr:ext cx="736600" cy="259045"/>
    <xdr:sp macro="" textlink="">
      <xdr:nvSpPr>
        <xdr:cNvPr id="470" name="テキスト ボックス 469"/>
        <xdr:cNvSpPr txBox="1"/>
      </xdr:nvSpPr>
      <xdr:spPr>
        <a:xfrm>
          <a:off x="15798800" y="2616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15558</xdr:rowOff>
    </xdr:from>
    <xdr:to>
      <xdr:col>73</xdr:col>
      <xdr:colOff>44450</xdr:colOff>
      <xdr:row>15</xdr:row>
      <xdr:rowOff>117158</xdr:rowOff>
    </xdr:to>
    <xdr:sp macro="" textlink="">
      <xdr:nvSpPr>
        <xdr:cNvPr id="471" name="楕円 470"/>
        <xdr:cNvSpPr/>
      </xdr:nvSpPr>
      <xdr:spPr>
        <a:xfrm>
          <a:off x="15240000" y="25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101935</xdr:rowOff>
    </xdr:from>
    <xdr:ext cx="762000" cy="259045"/>
    <xdr:sp macro="" textlink="">
      <xdr:nvSpPr>
        <xdr:cNvPr id="472" name="テキスト ボックス 471"/>
        <xdr:cNvSpPr txBox="1"/>
      </xdr:nvSpPr>
      <xdr:spPr>
        <a:xfrm>
          <a:off x="14909800" y="267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11134</xdr:rowOff>
    </xdr:from>
    <xdr:to>
      <xdr:col>68</xdr:col>
      <xdr:colOff>203200</xdr:colOff>
      <xdr:row>15</xdr:row>
      <xdr:rowOff>112734</xdr:rowOff>
    </xdr:to>
    <xdr:sp macro="" textlink="">
      <xdr:nvSpPr>
        <xdr:cNvPr id="473" name="楕円 472"/>
        <xdr:cNvSpPr/>
      </xdr:nvSpPr>
      <xdr:spPr>
        <a:xfrm>
          <a:off x="14351000" y="25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97511</xdr:rowOff>
    </xdr:from>
    <xdr:ext cx="762000" cy="259045"/>
    <xdr:sp macro="" textlink="">
      <xdr:nvSpPr>
        <xdr:cNvPr id="474" name="テキスト ボックス 473"/>
        <xdr:cNvSpPr txBox="1"/>
      </xdr:nvSpPr>
      <xdr:spPr>
        <a:xfrm>
          <a:off x="14020800" y="266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169312</xdr:rowOff>
    </xdr:from>
    <xdr:to>
      <xdr:col>64</xdr:col>
      <xdr:colOff>152400</xdr:colOff>
      <xdr:row>15</xdr:row>
      <xdr:rowOff>99462</xdr:rowOff>
    </xdr:to>
    <xdr:sp macro="" textlink="">
      <xdr:nvSpPr>
        <xdr:cNvPr id="475" name="楕円 474"/>
        <xdr:cNvSpPr/>
      </xdr:nvSpPr>
      <xdr:spPr>
        <a:xfrm>
          <a:off x="13462000" y="256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84239</xdr:rowOff>
    </xdr:from>
    <xdr:ext cx="762000" cy="259045"/>
    <xdr:sp macro="" textlink="">
      <xdr:nvSpPr>
        <xdr:cNvPr id="476" name="テキスト ボックス 475"/>
        <xdr:cNvSpPr txBox="1"/>
      </xdr:nvSpPr>
      <xdr:spPr>
        <a:xfrm>
          <a:off x="13131800" y="265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50,245
47,426
53.88
16,751,700
15,169,905
933,569
9,275,526
15,434,208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人件費に係る経常収支比率については、単独で消防本部・署を設置しており、消防職員を含むことから、類似団体内平均値平均を大きく上回っているところ、令和元年度においては、前年比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ポイントの上昇となっている。要因としては、負担金平準化期間の終了に伴う退職手当組合負担金の増などが挙げられる。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このことから、業務量と定員数のバランスに配慮しながら、定員管理と給与水準の適正化に努めていく。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96520</xdr:rowOff>
    </xdr:from>
    <xdr:to>
      <xdr:col>24</xdr:col>
      <xdr:colOff>25400</xdr:colOff>
      <xdr:row>41</xdr:row>
      <xdr:rowOff>1270</xdr:rowOff>
    </xdr:to>
    <xdr:cxnSp macro="">
      <xdr:nvCxnSpPr>
        <xdr:cNvPr id="66" name="直線コネクタ 65"/>
        <xdr:cNvCxnSpPr/>
      </xdr:nvCxnSpPr>
      <xdr:spPr>
        <a:xfrm>
          <a:off x="3987800" y="69545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96520</xdr:rowOff>
    </xdr:from>
    <xdr:to>
      <xdr:col>19</xdr:col>
      <xdr:colOff>187325</xdr:colOff>
      <xdr:row>41</xdr:row>
      <xdr:rowOff>39370</xdr:rowOff>
    </xdr:to>
    <xdr:cxnSp macro="">
      <xdr:nvCxnSpPr>
        <xdr:cNvPr id="69" name="直線コネクタ 68"/>
        <xdr:cNvCxnSpPr/>
      </xdr:nvCxnSpPr>
      <xdr:spPr>
        <a:xfrm flipV="1">
          <a:off x="3098800" y="6954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134620</xdr:rowOff>
    </xdr:from>
    <xdr:to>
      <xdr:col>15</xdr:col>
      <xdr:colOff>98425</xdr:colOff>
      <xdr:row>41</xdr:row>
      <xdr:rowOff>39370</xdr:rowOff>
    </xdr:to>
    <xdr:cxnSp macro="">
      <xdr:nvCxnSpPr>
        <xdr:cNvPr id="72" name="直線コネクタ 71"/>
        <xdr:cNvCxnSpPr/>
      </xdr:nvCxnSpPr>
      <xdr:spPr>
        <a:xfrm>
          <a:off x="2209800" y="6992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58420</xdr:rowOff>
    </xdr:from>
    <xdr:to>
      <xdr:col>11</xdr:col>
      <xdr:colOff>9525</xdr:colOff>
      <xdr:row>40</xdr:row>
      <xdr:rowOff>134620</xdr:rowOff>
    </xdr:to>
    <xdr:cxnSp macro="">
      <xdr:nvCxnSpPr>
        <xdr:cNvPr id="75" name="直線コネクタ 74"/>
        <xdr:cNvCxnSpPr/>
      </xdr:nvCxnSpPr>
      <xdr:spPr>
        <a:xfrm>
          <a:off x="1320800" y="6916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121920</xdr:rowOff>
    </xdr:from>
    <xdr:to>
      <xdr:col>24</xdr:col>
      <xdr:colOff>76200</xdr:colOff>
      <xdr:row>41</xdr:row>
      <xdr:rowOff>52070</xdr:rowOff>
    </xdr:to>
    <xdr:sp macro="" textlink="">
      <xdr:nvSpPr>
        <xdr:cNvPr id="85" name="楕円 84"/>
        <xdr:cNvSpPr/>
      </xdr:nvSpPr>
      <xdr:spPr>
        <a:xfrm>
          <a:off x="47752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30497</xdr:rowOff>
    </xdr:from>
    <xdr:ext cx="762000" cy="259045"/>
    <xdr:sp macro="" textlink="">
      <xdr:nvSpPr>
        <xdr:cNvPr id="86" name="人件費該当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45720</xdr:rowOff>
    </xdr:from>
    <xdr:to>
      <xdr:col>20</xdr:col>
      <xdr:colOff>38100</xdr:colOff>
      <xdr:row>40</xdr:row>
      <xdr:rowOff>147320</xdr:rowOff>
    </xdr:to>
    <xdr:sp macro="" textlink="">
      <xdr:nvSpPr>
        <xdr:cNvPr id="87" name="楕円 86"/>
        <xdr:cNvSpPr/>
      </xdr:nvSpPr>
      <xdr:spPr>
        <a:xfrm>
          <a:off x="3937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132097</xdr:rowOff>
    </xdr:from>
    <xdr:ext cx="736600" cy="259045"/>
    <xdr:sp macro="" textlink="">
      <xdr:nvSpPr>
        <xdr:cNvPr id="88" name="テキスト ボックス 87"/>
        <xdr:cNvSpPr txBox="1"/>
      </xdr:nvSpPr>
      <xdr:spPr>
        <a:xfrm>
          <a:off x="3606800" y="699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160020</xdr:rowOff>
    </xdr:from>
    <xdr:to>
      <xdr:col>15</xdr:col>
      <xdr:colOff>149225</xdr:colOff>
      <xdr:row>41</xdr:row>
      <xdr:rowOff>90170</xdr:rowOff>
    </xdr:to>
    <xdr:sp macro="" textlink="">
      <xdr:nvSpPr>
        <xdr:cNvPr id="89" name="楕円 88"/>
        <xdr:cNvSpPr/>
      </xdr:nvSpPr>
      <xdr:spPr>
        <a:xfrm>
          <a:off x="3048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74947</xdr:rowOff>
    </xdr:from>
    <xdr:ext cx="762000" cy="259045"/>
    <xdr:sp macro="" textlink="">
      <xdr:nvSpPr>
        <xdr:cNvPr id="90" name="テキスト ボックス 89"/>
        <xdr:cNvSpPr txBox="1"/>
      </xdr:nvSpPr>
      <xdr:spPr>
        <a:xfrm>
          <a:off x="2717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83820</xdr:rowOff>
    </xdr:from>
    <xdr:to>
      <xdr:col>11</xdr:col>
      <xdr:colOff>60325</xdr:colOff>
      <xdr:row>41</xdr:row>
      <xdr:rowOff>13970</xdr:rowOff>
    </xdr:to>
    <xdr:sp macro="" textlink="">
      <xdr:nvSpPr>
        <xdr:cNvPr id="91" name="楕円 90"/>
        <xdr:cNvSpPr/>
      </xdr:nvSpPr>
      <xdr:spPr>
        <a:xfrm>
          <a:off x="2159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170197</xdr:rowOff>
    </xdr:from>
    <xdr:ext cx="762000" cy="259045"/>
    <xdr:sp macro="" textlink="">
      <xdr:nvSpPr>
        <xdr:cNvPr id="92" name="テキスト ボックス 91"/>
        <xdr:cNvSpPr txBox="1"/>
      </xdr:nvSpPr>
      <xdr:spPr>
        <a:xfrm>
          <a:off x="1828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xdr:rowOff>
    </xdr:from>
    <xdr:to>
      <xdr:col>6</xdr:col>
      <xdr:colOff>171450</xdr:colOff>
      <xdr:row>40</xdr:row>
      <xdr:rowOff>109220</xdr:rowOff>
    </xdr:to>
    <xdr:sp macro="" textlink="">
      <xdr:nvSpPr>
        <xdr:cNvPr id="93" name="楕円 92"/>
        <xdr:cNvSpPr/>
      </xdr:nvSpPr>
      <xdr:spPr>
        <a:xfrm>
          <a:off x="1270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93997</xdr:rowOff>
    </xdr:from>
    <xdr:ext cx="762000" cy="259045"/>
    <xdr:sp macro="" textlink="">
      <xdr:nvSpPr>
        <xdr:cNvPr id="94" name="テキスト ボックス 93"/>
        <xdr:cNvSpPr txBox="1"/>
      </xdr:nvSpPr>
      <xdr:spPr>
        <a:xfrm>
          <a:off x="939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物件費に係る経常収支比率については、近年ほぼ横ばいにて推移しているところ、令和元年度においては、前年比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ポイント低下している。</a:t>
          </a:r>
        </a:p>
        <a:p>
          <a:r>
            <a:rPr kumimoji="1" lang="ja-JP" altLang="en-US" sz="1300">
              <a:latin typeface="ＭＳ Ｐゴシック" panose="020B0600070205080204" pitchFamily="50" charset="-128"/>
              <a:ea typeface="ＭＳ Ｐゴシック" panose="020B0600070205080204" pitchFamily="50" charset="-128"/>
            </a:rPr>
            <a:t>　要因としては、経常の廃棄物処理委託や個別予防接種委託などの減により低下しているものの、引き続き類似団体内平均値を上回っていることから、今後も業務の効率化、低コスト化を推進することにより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29029</xdr:rowOff>
    </xdr:from>
    <xdr:to>
      <xdr:col>82</xdr:col>
      <xdr:colOff>107950</xdr:colOff>
      <xdr:row>18</xdr:row>
      <xdr:rowOff>72571</xdr:rowOff>
    </xdr:to>
    <xdr:cxnSp macro="">
      <xdr:nvCxnSpPr>
        <xdr:cNvPr id="129" name="直線コネクタ 128"/>
        <xdr:cNvCxnSpPr/>
      </xdr:nvCxnSpPr>
      <xdr:spPr>
        <a:xfrm flipV="1">
          <a:off x="15671800" y="31151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72571</xdr:rowOff>
    </xdr:from>
    <xdr:to>
      <xdr:col>78</xdr:col>
      <xdr:colOff>69850</xdr:colOff>
      <xdr:row>18</xdr:row>
      <xdr:rowOff>127000</xdr:rowOff>
    </xdr:to>
    <xdr:cxnSp macro="">
      <xdr:nvCxnSpPr>
        <xdr:cNvPr id="132" name="直線コネクタ 131"/>
        <xdr:cNvCxnSpPr/>
      </xdr:nvCxnSpPr>
      <xdr:spPr>
        <a:xfrm flipV="1">
          <a:off x="14782800" y="3158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127000</xdr:rowOff>
    </xdr:to>
    <xdr:cxnSp macro="">
      <xdr:nvCxnSpPr>
        <xdr:cNvPr id="135" name="直線コネクタ 134"/>
        <xdr:cNvCxnSpPr/>
      </xdr:nvCxnSpPr>
      <xdr:spPr>
        <a:xfrm>
          <a:off x="13893800" y="3147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83457</xdr:rowOff>
    </xdr:to>
    <xdr:cxnSp macro="">
      <xdr:nvCxnSpPr>
        <xdr:cNvPr id="138" name="直線コネクタ 137"/>
        <xdr:cNvCxnSpPr/>
      </xdr:nvCxnSpPr>
      <xdr:spPr>
        <a:xfrm flipV="1">
          <a:off x="13004800" y="3147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8" name="楕円 147"/>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9"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21771</xdr:rowOff>
    </xdr:from>
    <xdr:to>
      <xdr:col>78</xdr:col>
      <xdr:colOff>120650</xdr:colOff>
      <xdr:row>18</xdr:row>
      <xdr:rowOff>123371</xdr:rowOff>
    </xdr:to>
    <xdr:sp macro="" textlink="">
      <xdr:nvSpPr>
        <xdr:cNvPr id="150" name="楕円 149"/>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108149</xdr:rowOff>
    </xdr:from>
    <xdr:ext cx="736600" cy="259045"/>
    <xdr:sp macro="" textlink="">
      <xdr:nvSpPr>
        <xdr:cNvPr id="151" name="テキスト ボックス 150"/>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6" name="楕円 155"/>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7" name="テキスト ボックス 156"/>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扶助費に係る経常収支比率については、近年上昇傾向にあるが、令和元年度においては、前年比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ポイント低下したものの、類似団体内平均値を上回る状況となっている。</a:t>
          </a:r>
        </a:p>
        <a:p>
          <a:r>
            <a:rPr kumimoji="1" lang="ja-JP" altLang="en-US" sz="1300">
              <a:latin typeface="ＭＳ Ｐゴシック" panose="020B0600070205080204" pitchFamily="50" charset="-128"/>
              <a:ea typeface="ＭＳ Ｐゴシック" panose="020B0600070205080204" pitchFamily="50" charset="-128"/>
            </a:rPr>
            <a:t>　要因としては、幼児教育無償化による私立幼稚園就園奨励費などの減が挙げられ、今後も、引き続き扶助費の高止まりが見込まれることから、給付水準や市単独事業の見直し等の検討により適正水準を維持でき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58</xdr:row>
      <xdr:rowOff>105228</xdr:rowOff>
    </xdr:to>
    <xdr:cxnSp macro="">
      <xdr:nvCxnSpPr>
        <xdr:cNvPr id="192" name="直線コネクタ 191"/>
        <xdr:cNvCxnSpPr/>
      </xdr:nvCxnSpPr>
      <xdr:spPr>
        <a:xfrm flipV="1">
          <a:off x="3987800" y="10038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105228</xdr:rowOff>
    </xdr:to>
    <xdr:cxnSp macro="">
      <xdr:nvCxnSpPr>
        <xdr:cNvPr id="195" name="直線コネクタ 194"/>
        <xdr:cNvCxnSpPr/>
      </xdr:nvCxnSpPr>
      <xdr:spPr>
        <a:xfrm>
          <a:off x="3098800" y="9918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146050</xdr:rowOff>
    </xdr:to>
    <xdr:cxnSp macro="">
      <xdr:nvCxnSpPr>
        <xdr:cNvPr id="198" name="直線コネクタ 197"/>
        <xdr:cNvCxnSpPr/>
      </xdr:nvCxnSpPr>
      <xdr:spPr>
        <a:xfrm>
          <a:off x="2209800" y="9788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15422</xdr:rowOff>
    </xdr:from>
    <xdr:to>
      <xdr:col>11</xdr:col>
      <xdr:colOff>9525</xdr:colOff>
      <xdr:row>58</xdr:row>
      <xdr:rowOff>29028</xdr:rowOff>
    </xdr:to>
    <xdr:cxnSp macro="">
      <xdr:nvCxnSpPr>
        <xdr:cNvPr id="201" name="直線コネクタ 200"/>
        <xdr:cNvCxnSpPr/>
      </xdr:nvCxnSpPr>
      <xdr:spPr>
        <a:xfrm flipV="1">
          <a:off x="1320800" y="97880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11" name="楕円 210"/>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12"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54428</xdr:rowOff>
    </xdr:from>
    <xdr:to>
      <xdr:col>20</xdr:col>
      <xdr:colOff>38100</xdr:colOff>
      <xdr:row>58</xdr:row>
      <xdr:rowOff>156028</xdr:rowOff>
    </xdr:to>
    <xdr:sp macro="" textlink="">
      <xdr:nvSpPr>
        <xdr:cNvPr id="213" name="楕円 212"/>
        <xdr:cNvSpPr/>
      </xdr:nvSpPr>
      <xdr:spPr>
        <a:xfrm>
          <a:off x="3937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140805</xdr:rowOff>
    </xdr:from>
    <xdr:ext cx="736600" cy="259045"/>
    <xdr:sp macro="" textlink="">
      <xdr:nvSpPr>
        <xdr:cNvPr id="214" name="テキスト ボックス 213"/>
        <xdr:cNvSpPr txBox="1"/>
      </xdr:nvSpPr>
      <xdr:spPr>
        <a:xfrm>
          <a:off x="3606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5" name="楕円 214"/>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6" name="テキスト ボックス 215"/>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7" name="楕円 216"/>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8" name="テキスト ボックス 217"/>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9" name="楕円 218"/>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20" name="テキスト ボックス 219"/>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その他に係る経常経費比率については、近年横ばいにて推移しているところ、令和元年度においては、前年比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ポイント低下し、類似団体内平均値を大きく下回っている。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下水道事業会計に係る繰出金を補助費等に振り替えたことが挙げられ、今後も繰出基準に基づく適正な繰出しと、特別会計の独立採算の原則に沿った運営により、普通会計の負担軽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56</xdr:row>
      <xdr:rowOff>134620</xdr:rowOff>
    </xdr:to>
    <xdr:cxnSp macro="">
      <xdr:nvCxnSpPr>
        <xdr:cNvPr id="253" name="直線コネクタ 252"/>
        <xdr:cNvCxnSpPr/>
      </xdr:nvCxnSpPr>
      <xdr:spPr>
        <a:xfrm flipV="1">
          <a:off x="15671800" y="95072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56</xdr:row>
      <xdr:rowOff>157480</xdr:rowOff>
    </xdr:to>
    <xdr:cxnSp macro="">
      <xdr:nvCxnSpPr>
        <xdr:cNvPr id="256" name="直線コネクタ 255"/>
        <xdr:cNvCxnSpPr/>
      </xdr:nvCxnSpPr>
      <xdr:spPr>
        <a:xfrm flipV="1">
          <a:off x="14782800" y="973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157480</xdr:rowOff>
    </xdr:to>
    <xdr:cxnSp macro="">
      <xdr:nvCxnSpPr>
        <xdr:cNvPr id="259" name="直線コネクタ 258"/>
        <xdr:cNvCxnSpPr/>
      </xdr:nvCxnSpPr>
      <xdr:spPr>
        <a:xfrm>
          <a:off x="13893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127000</xdr:rowOff>
    </xdr:to>
    <xdr:cxnSp macro="">
      <xdr:nvCxnSpPr>
        <xdr:cNvPr id="262" name="直線コネクタ 261"/>
        <xdr:cNvCxnSpPr/>
      </xdr:nvCxnSpPr>
      <xdr:spPr>
        <a:xfrm>
          <a:off x="13004800" y="972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72" name="楕円 271"/>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73" name="その他該当値テキスト"/>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4" name="楕円 273"/>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5" name="テキスト ボックス 274"/>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6" name="楕円 275"/>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7" name="テキスト ボックス 276"/>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8" name="楕円 27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9" name="テキスト ボックス 278"/>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80" name="楕円 279"/>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81" name="テキスト ボックス 280"/>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補助費等に係る経常収支比率については、近年低下傾向にて推移していたが、令和元年度においては、前年比</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ポイント上昇したものの、引き続き類似団体内平均値を下回っている。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要因としては、下水道事業会計に係る繰出金を補助費等に振り替えたことや成田富里いずみ清掃工場維持管理費負担金などの増が挙げられ、今後も補助の必要性や事業の見直しを行い、経費の節減に努める。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35</xdr:row>
      <xdr:rowOff>78994</xdr:rowOff>
    </xdr:to>
    <xdr:cxnSp macro="">
      <xdr:nvCxnSpPr>
        <xdr:cNvPr id="311" name="直線コネクタ 310"/>
        <xdr:cNvCxnSpPr/>
      </xdr:nvCxnSpPr>
      <xdr:spPr>
        <a:xfrm>
          <a:off x="15671800" y="593344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35</xdr:row>
      <xdr:rowOff>5842</xdr:rowOff>
    </xdr:to>
    <xdr:cxnSp macro="">
      <xdr:nvCxnSpPr>
        <xdr:cNvPr id="314" name="直線コネクタ 313"/>
        <xdr:cNvCxnSpPr/>
      </xdr:nvCxnSpPr>
      <xdr:spPr>
        <a:xfrm flipV="1">
          <a:off x="14782800" y="59334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42418</xdr:rowOff>
    </xdr:to>
    <xdr:cxnSp macro="">
      <xdr:nvCxnSpPr>
        <xdr:cNvPr id="317" name="直線コネクタ 316"/>
        <xdr:cNvCxnSpPr/>
      </xdr:nvCxnSpPr>
      <xdr:spPr>
        <a:xfrm flipV="1">
          <a:off x="13893800" y="6006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42418</xdr:rowOff>
    </xdr:to>
    <xdr:cxnSp macro="">
      <xdr:nvCxnSpPr>
        <xdr:cNvPr id="320" name="直線コネクタ 319"/>
        <xdr:cNvCxnSpPr/>
      </xdr:nvCxnSpPr>
      <xdr:spPr>
        <a:xfrm>
          <a:off x="13004800" y="60020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30" name="楕円 329"/>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31"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53340</xdr:rowOff>
    </xdr:from>
    <xdr:to>
      <xdr:col>78</xdr:col>
      <xdr:colOff>120650</xdr:colOff>
      <xdr:row>34</xdr:row>
      <xdr:rowOff>154940</xdr:rowOff>
    </xdr:to>
    <xdr:sp macro="" textlink="">
      <xdr:nvSpPr>
        <xdr:cNvPr id="332" name="楕円 331"/>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33" name="テキスト ボックス 332"/>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34" name="楕円 333"/>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35" name="テキスト ボックス 334"/>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163068</xdr:rowOff>
    </xdr:from>
    <xdr:to>
      <xdr:col>69</xdr:col>
      <xdr:colOff>142875</xdr:colOff>
      <xdr:row>35</xdr:row>
      <xdr:rowOff>93218</xdr:rowOff>
    </xdr:to>
    <xdr:sp macro="" textlink="">
      <xdr:nvSpPr>
        <xdr:cNvPr id="336" name="楕円 335"/>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103395</xdr:rowOff>
    </xdr:from>
    <xdr:ext cx="762000" cy="259045"/>
    <xdr:sp macro="" textlink="">
      <xdr:nvSpPr>
        <xdr:cNvPr id="337" name="テキスト ボックス 336"/>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8" name="楕円 337"/>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9" name="テキスト ボックス 338"/>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公債費に係る経常収支比率については、近年上昇傾向にあるところ、令和元年度においては、元金償還が開始となる市債が多かったことから、前年比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なお、引き続き類似団体内平均値を下回っているものの、大口の償還が続くことにより、公債費の高止まりが見込まれることから、今後も新規起債に当たっては、事業効果の精査は元より、起債総額を制限することにより新規発行の抑制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155575</xdr:rowOff>
    </xdr:from>
    <xdr:to>
      <xdr:col>24</xdr:col>
      <xdr:colOff>25400</xdr:colOff>
      <xdr:row>74</xdr:row>
      <xdr:rowOff>165100</xdr:rowOff>
    </xdr:to>
    <xdr:cxnSp macro="">
      <xdr:nvCxnSpPr>
        <xdr:cNvPr id="371" name="直線コネクタ 370"/>
        <xdr:cNvCxnSpPr/>
      </xdr:nvCxnSpPr>
      <xdr:spPr>
        <a:xfrm>
          <a:off x="3987800" y="128428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142240</xdr:rowOff>
    </xdr:from>
    <xdr:to>
      <xdr:col>19</xdr:col>
      <xdr:colOff>187325</xdr:colOff>
      <xdr:row>74</xdr:row>
      <xdr:rowOff>155575</xdr:rowOff>
    </xdr:to>
    <xdr:cxnSp macro="">
      <xdr:nvCxnSpPr>
        <xdr:cNvPr id="374" name="直線コネクタ 373"/>
        <xdr:cNvCxnSpPr/>
      </xdr:nvCxnSpPr>
      <xdr:spPr>
        <a:xfrm>
          <a:off x="3098800" y="128295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96520</xdr:rowOff>
    </xdr:from>
    <xdr:to>
      <xdr:col>15</xdr:col>
      <xdr:colOff>98425</xdr:colOff>
      <xdr:row>74</xdr:row>
      <xdr:rowOff>142240</xdr:rowOff>
    </xdr:to>
    <xdr:cxnSp macro="">
      <xdr:nvCxnSpPr>
        <xdr:cNvPr id="377" name="直線コネクタ 376"/>
        <xdr:cNvCxnSpPr/>
      </xdr:nvCxnSpPr>
      <xdr:spPr>
        <a:xfrm>
          <a:off x="2209800" y="12783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77470</xdr:rowOff>
    </xdr:from>
    <xdr:to>
      <xdr:col>11</xdr:col>
      <xdr:colOff>9525</xdr:colOff>
      <xdr:row>74</xdr:row>
      <xdr:rowOff>96520</xdr:rowOff>
    </xdr:to>
    <xdr:cxnSp macro="">
      <xdr:nvCxnSpPr>
        <xdr:cNvPr id="380" name="直線コネクタ 379"/>
        <xdr:cNvCxnSpPr/>
      </xdr:nvCxnSpPr>
      <xdr:spPr>
        <a:xfrm>
          <a:off x="1320800" y="12764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90" name="楕円 389"/>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91"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104775</xdr:rowOff>
    </xdr:from>
    <xdr:to>
      <xdr:col>20</xdr:col>
      <xdr:colOff>38100</xdr:colOff>
      <xdr:row>75</xdr:row>
      <xdr:rowOff>34925</xdr:rowOff>
    </xdr:to>
    <xdr:sp macro="" textlink="">
      <xdr:nvSpPr>
        <xdr:cNvPr id="392" name="楕円 391"/>
        <xdr:cNvSpPr/>
      </xdr:nvSpPr>
      <xdr:spPr>
        <a:xfrm>
          <a:off x="3937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45102</xdr:rowOff>
    </xdr:from>
    <xdr:ext cx="736600" cy="259045"/>
    <xdr:sp macro="" textlink="">
      <xdr:nvSpPr>
        <xdr:cNvPr id="393" name="テキスト ボックス 392"/>
        <xdr:cNvSpPr txBox="1"/>
      </xdr:nvSpPr>
      <xdr:spPr>
        <a:xfrm>
          <a:off x="3606800" y="1256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91440</xdr:rowOff>
    </xdr:from>
    <xdr:to>
      <xdr:col>15</xdr:col>
      <xdr:colOff>149225</xdr:colOff>
      <xdr:row>75</xdr:row>
      <xdr:rowOff>21590</xdr:rowOff>
    </xdr:to>
    <xdr:sp macro="" textlink="">
      <xdr:nvSpPr>
        <xdr:cNvPr id="394" name="楕円 393"/>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31767</xdr:rowOff>
    </xdr:from>
    <xdr:ext cx="762000" cy="259045"/>
    <xdr:sp macro="" textlink="">
      <xdr:nvSpPr>
        <xdr:cNvPr id="395" name="テキスト ボックス 394"/>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45720</xdr:rowOff>
    </xdr:from>
    <xdr:to>
      <xdr:col>11</xdr:col>
      <xdr:colOff>60325</xdr:colOff>
      <xdr:row>74</xdr:row>
      <xdr:rowOff>147320</xdr:rowOff>
    </xdr:to>
    <xdr:sp macro="" textlink="">
      <xdr:nvSpPr>
        <xdr:cNvPr id="396" name="楕円 395"/>
        <xdr:cNvSpPr/>
      </xdr:nvSpPr>
      <xdr:spPr>
        <a:xfrm>
          <a:off x="2159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157497</xdr:rowOff>
    </xdr:from>
    <xdr:ext cx="762000" cy="259045"/>
    <xdr:sp macro="" textlink="">
      <xdr:nvSpPr>
        <xdr:cNvPr id="397" name="テキスト ボックス 396"/>
        <xdr:cNvSpPr txBox="1"/>
      </xdr:nvSpPr>
      <xdr:spPr>
        <a:xfrm>
          <a:off x="1828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26670</xdr:rowOff>
    </xdr:from>
    <xdr:to>
      <xdr:col>6</xdr:col>
      <xdr:colOff>171450</xdr:colOff>
      <xdr:row>74</xdr:row>
      <xdr:rowOff>128270</xdr:rowOff>
    </xdr:to>
    <xdr:sp macro="" textlink="">
      <xdr:nvSpPr>
        <xdr:cNvPr id="398" name="楕円 397"/>
        <xdr:cNvSpPr/>
      </xdr:nvSpPr>
      <xdr:spPr>
        <a:xfrm>
          <a:off x="1270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138447</xdr:rowOff>
    </xdr:from>
    <xdr:ext cx="762000" cy="259045"/>
    <xdr:sp macro="" textlink="">
      <xdr:nvSpPr>
        <xdr:cNvPr id="399" name="テキスト ボックス 398"/>
        <xdr:cNvSpPr txBox="1"/>
      </xdr:nvSpPr>
      <xdr:spPr>
        <a:xfrm>
          <a:off x="939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公債費以外における経常収支比率については、近年ほぼ横ばいにて推移しているところ、令和元年度においては、前年比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要因としては、退職手当組合負担金や制度改正による児童扶養手当などの増が挙げられる。</a:t>
          </a:r>
        </a:p>
        <a:p>
          <a:r>
            <a:rPr kumimoji="1" lang="ja-JP" altLang="en-US" sz="1300">
              <a:latin typeface="ＭＳ Ｐゴシック" panose="020B0600070205080204" pitchFamily="50" charset="-128"/>
              <a:ea typeface="ＭＳ Ｐゴシック" panose="020B0600070205080204" pitchFamily="50" charset="-128"/>
            </a:rPr>
            <a:t>　今後も、市民サービスを確保しつつ、業務の効率化や低コスト化などを推進し、健全な財政運営に努める。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78</xdr:row>
      <xdr:rowOff>53848</xdr:rowOff>
    </xdr:to>
    <xdr:cxnSp macro="">
      <xdr:nvCxnSpPr>
        <xdr:cNvPr id="430" name="直線コネクタ 429"/>
        <xdr:cNvCxnSpPr/>
      </xdr:nvCxnSpPr>
      <xdr:spPr>
        <a:xfrm>
          <a:off x="15671800" y="133949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21844</xdr:rowOff>
    </xdr:from>
    <xdr:to>
      <xdr:col>78</xdr:col>
      <xdr:colOff>69850</xdr:colOff>
      <xdr:row>78</xdr:row>
      <xdr:rowOff>145287</xdr:rowOff>
    </xdr:to>
    <xdr:cxnSp macro="">
      <xdr:nvCxnSpPr>
        <xdr:cNvPr id="433" name="直線コネクタ 432"/>
        <xdr:cNvCxnSpPr/>
      </xdr:nvCxnSpPr>
      <xdr:spPr>
        <a:xfrm flipV="1">
          <a:off x="14782800" y="133949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145287</xdr:rowOff>
    </xdr:to>
    <xdr:cxnSp macro="">
      <xdr:nvCxnSpPr>
        <xdr:cNvPr id="436" name="直線コネクタ 435"/>
        <xdr:cNvCxnSpPr/>
      </xdr:nvCxnSpPr>
      <xdr:spPr>
        <a:xfrm>
          <a:off x="13893800" y="13408661"/>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35561</xdr:rowOff>
    </xdr:to>
    <xdr:cxnSp macro="">
      <xdr:nvCxnSpPr>
        <xdr:cNvPr id="439" name="直線コネクタ 438"/>
        <xdr:cNvCxnSpPr/>
      </xdr:nvCxnSpPr>
      <xdr:spPr>
        <a:xfrm>
          <a:off x="13004800" y="13404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9" name="楕円 448"/>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50" name="公債費以外該当値テキスト"/>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51" name="楕円 450"/>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52" name="テキスト ボックス 451"/>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94487</xdr:rowOff>
    </xdr:from>
    <xdr:to>
      <xdr:col>74</xdr:col>
      <xdr:colOff>31750</xdr:colOff>
      <xdr:row>79</xdr:row>
      <xdr:rowOff>24637</xdr:rowOff>
    </xdr:to>
    <xdr:sp macro="" textlink="">
      <xdr:nvSpPr>
        <xdr:cNvPr id="453" name="楕円 452"/>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9414</xdr:rowOff>
    </xdr:from>
    <xdr:ext cx="762000" cy="259045"/>
    <xdr:sp macro="" textlink="">
      <xdr:nvSpPr>
        <xdr:cNvPr id="454" name="テキスト ボックス 453"/>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5" name="楕円 454"/>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6" name="テキスト ボックス 45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57" name="楕円 456"/>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58" name="テキスト ボックス 457"/>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92278</xdr:rowOff>
    </xdr:from>
    <xdr:to>
      <xdr:col>29</xdr:col>
      <xdr:colOff>127000</xdr:colOff>
      <xdr:row>19</xdr:row>
      <xdr:rowOff>99073</xdr:rowOff>
    </xdr:to>
    <xdr:cxnSp macro="">
      <xdr:nvCxnSpPr>
        <xdr:cNvPr id="50" name="直線コネクタ 49"/>
        <xdr:cNvCxnSpPr/>
      </xdr:nvCxnSpPr>
      <xdr:spPr bwMode="auto">
        <a:xfrm flipV="1">
          <a:off x="5003800" y="3397453"/>
          <a:ext cx="647700" cy="6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71628</xdr:rowOff>
    </xdr:from>
    <xdr:to>
      <xdr:col>26</xdr:col>
      <xdr:colOff>50800</xdr:colOff>
      <xdr:row>19</xdr:row>
      <xdr:rowOff>99073</xdr:rowOff>
    </xdr:to>
    <xdr:cxnSp macro="">
      <xdr:nvCxnSpPr>
        <xdr:cNvPr id="53" name="直線コネクタ 52"/>
        <xdr:cNvCxnSpPr/>
      </xdr:nvCxnSpPr>
      <xdr:spPr bwMode="auto">
        <a:xfrm>
          <a:off x="4305300" y="3376803"/>
          <a:ext cx="698500" cy="2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71628</xdr:rowOff>
    </xdr:from>
    <xdr:to>
      <xdr:col>22</xdr:col>
      <xdr:colOff>114300</xdr:colOff>
      <xdr:row>19</xdr:row>
      <xdr:rowOff>92558</xdr:rowOff>
    </xdr:to>
    <xdr:cxnSp macro="">
      <xdr:nvCxnSpPr>
        <xdr:cNvPr id="56" name="直線コネクタ 55"/>
        <xdr:cNvCxnSpPr/>
      </xdr:nvCxnSpPr>
      <xdr:spPr bwMode="auto">
        <a:xfrm flipV="1">
          <a:off x="3606800" y="3376803"/>
          <a:ext cx="698500" cy="20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87109</xdr:rowOff>
    </xdr:from>
    <xdr:to>
      <xdr:col>18</xdr:col>
      <xdr:colOff>177800</xdr:colOff>
      <xdr:row>19</xdr:row>
      <xdr:rowOff>92558</xdr:rowOff>
    </xdr:to>
    <xdr:cxnSp macro="">
      <xdr:nvCxnSpPr>
        <xdr:cNvPr id="59" name="直線コネクタ 58"/>
        <xdr:cNvCxnSpPr/>
      </xdr:nvCxnSpPr>
      <xdr:spPr bwMode="auto">
        <a:xfrm>
          <a:off x="2908300" y="3392284"/>
          <a:ext cx="698500" cy="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41478</xdr:rowOff>
    </xdr:from>
    <xdr:to>
      <xdr:col>29</xdr:col>
      <xdr:colOff>177800</xdr:colOff>
      <xdr:row>19</xdr:row>
      <xdr:rowOff>143078</xdr:rowOff>
    </xdr:to>
    <xdr:sp macro="" textlink="">
      <xdr:nvSpPr>
        <xdr:cNvPr id="69" name="楕円 68"/>
        <xdr:cNvSpPr/>
      </xdr:nvSpPr>
      <xdr:spPr bwMode="auto">
        <a:xfrm>
          <a:off x="5600700" y="334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13555</xdr:rowOff>
    </xdr:from>
    <xdr:ext cx="762000" cy="259045"/>
    <xdr:sp macro="" textlink="">
      <xdr:nvSpPr>
        <xdr:cNvPr id="70" name="人口1人当たり決算額の推移該当値テキスト130"/>
        <xdr:cNvSpPr txBox="1"/>
      </xdr:nvSpPr>
      <xdr:spPr>
        <a:xfrm>
          <a:off x="5740400" y="331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48273</xdr:rowOff>
    </xdr:from>
    <xdr:to>
      <xdr:col>26</xdr:col>
      <xdr:colOff>101600</xdr:colOff>
      <xdr:row>19</xdr:row>
      <xdr:rowOff>149873</xdr:rowOff>
    </xdr:to>
    <xdr:sp macro="" textlink="">
      <xdr:nvSpPr>
        <xdr:cNvPr id="71" name="楕円 70"/>
        <xdr:cNvSpPr/>
      </xdr:nvSpPr>
      <xdr:spPr bwMode="auto">
        <a:xfrm>
          <a:off x="4953000" y="335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134650</xdr:rowOff>
    </xdr:from>
    <xdr:ext cx="736600" cy="259045"/>
    <xdr:sp macro="" textlink="">
      <xdr:nvSpPr>
        <xdr:cNvPr id="72" name="テキスト ボックス 71"/>
        <xdr:cNvSpPr txBox="1"/>
      </xdr:nvSpPr>
      <xdr:spPr>
        <a:xfrm>
          <a:off x="4622800" y="343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20828</xdr:rowOff>
    </xdr:from>
    <xdr:to>
      <xdr:col>22</xdr:col>
      <xdr:colOff>165100</xdr:colOff>
      <xdr:row>19</xdr:row>
      <xdr:rowOff>122428</xdr:rowOff>
    </xdr:to>
    <xdr:sp macro="" textlink="">
      <xdr:nvSpPr>
        <xdr:cNvPr id="73" name="楕円 72"/>
        <xdr:cNvSpPr/>
      </xdr:nvSpPr>
      <xdr:spPr bwMode="auto">
        <a:xfrm>
          <a:off x="4254500" y="3326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107205</xdr:rowOff>
    </xdr:from>
    <xdr:ext cx="762000" cy="259045"/>
    <xdr:sp macro="" textlink="">
      <xdr:nvSpPr>
        <xdr:cNvPr id="74" name="テキスト ボックス 73"/>
        <xdr:cNvSpPr txBox="1"/>
      </xdr:nvSpPr>
      <xdr:spPr>
        <a:xfrm>
          <a:off x="3924300" y="34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41758</xdr:rowOff>
    </xdr:from>
    <xdr:to>
      <xdr:col>19</xdr:col>
      <xdr:colOff>38100</xdr:colOff>
      <xdr:row>19</xdr:row>
      <xdr:rowOff>143358</xdr:rowOff>
    </xdr:to>
    <xdr:sp macro="" textlink="">
      <xdr:nvSpPr>
        <xdr:cNvPr id="75" name="楕円 74"/>
        <xdr:cNvSpPr/>
      </xdr:nvSpPr>
      <xdr:spPr bwMode="auto">
        <a:xfrm>
          <a:off x="3556000" y="3346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128135</xdr:rowOff>
    </xdr:from>
    <xdr:ext cx="762000" cy="259045"/>
    <xdr:sp macro="" textlink="">
      <xdr:nvSpPr>
        <xdr:cNvPr id="76" name="テキスト ボックス 75"/>
        <xdr:cNvSpPr txBox="1"/>
      </xdr:nvSpPr>
      <xdr:spPr>
        <a:xfrm>
          <a:off x="3225800" y="34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36309</xdr:rowOff>
    </xdr:from>
    <xdr:to>
      <xdr:col>15</xdr:col>
      <xdr:colOff>101600</xdr:colOff>
      <xdr:row>19</xdr:row>
      <xdr:rowOff>137909</xdr:rowOff>
    </xdr:to>
    <xdr:sp macro="" textlink="">
      <xdr:nvSpPr>
        <xdr:cNvPr id="77" name="楕円 76"/>
        <xdr:cNvSpPr/>
      </xdr:nvSpPr>
      <xdr:spPr bwMode="auto">
        <a:xfrm>
          <a:off x="2857500" y="3341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122686</xdr:rowOff>
    </xdr:from>
    <xdr:ext cx="762000" cy="259045"/>
    <xdr:sp macro="" textlink="">
      <xdr:nvSpPr>
        <xdr:cNvPr id="78" name="テキスト ボックス 77"/>
        <xdr:cNvSpPr txBox="1"/>
      </xdr:nvSpPr>
      <xdr:spPr>
        <a:xfrm>
          <a:off x="2527300" y="342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38639</xdr:rowOff>
    </xdr:from>
    <xdr:to>
      <xdr:col>29</xdr:col>
      <xdr:colOff>127000</xdr:colOff>
      <xdr:row>38</xdr:row>
      <xdr:rowOff>40555</xdr:rowOff>
    </xdr:to>
    <xdr:cxnSp macro="">
      <xdr:nvCxnSpPr>
        <xdr:cNvPr id="112" name="直線コネクタ 111"/>
        <xdr:cNvCxnSpPr/>
      </xdr:nvCxnSpPr>
      <xdr:spPr bwMode="auto">
        <a:xfrm flipV="1">
          <a:off x="5003800" y="7506239"/>
          <a:ext cx="647700" cy="1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40555</xdr:rowOff>
    </xdr:from>
    <xdr:to>
      <xdr:col>26</xdr:col>
      <xdr:colOff>50800</xdr:colOff>
      <xdr:row>38</xdr:row>
      <xdr:rowOff>41725</xdr:rowOff>
    </xdr:to>
    <xdr:cxnSp macro="">
      <xdr:nvCxnSpPr>
        <xdr:cNvPr id="115" name="直線コネクタ 114"/>
        <xdr:cNvCxnSpPr/>
      </xdr:nvCxnSpPr>
      <xdr:spPr bwMode="auto">
        <a:xfrm flipV="1">
          <a:off x="4305300" y="7508155"/>
          <a:ext cx="698500" cy="1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41725</xdr:rowOff>
    </xdr:from>
    <xdr:to>
      <xdr:col>22</xdr:col>
      <xdr:colOff>114300</xdr:colOff>
      <xdr:row>38</xdr:row>
      <xdr:rowOff>55406</xdr:rowOff>
    </xdr:to>
    <xdr:cxnSp macro="">
      <xdr:nvCxnSpPr>
        <xdr:cNvPr id="118" name="直線コネクタ 117"/>
        <xdr:cNvCxnSpPr/>
      </xdr:nvCxnSpPr>
      <xdr:spPr bwMode="auto">
        <a:xfrm flipV="1">
          <a:off x="3606800" y="7509325"/>
          <a:ext cx="698500" cy="13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55406</xdr:rowOff>
    </xdr:from>
    <xdr:to>
      <xdr:col>18</xdr:col>
      <xdr:colOff>177800</xdr:colOff>
      <xdr:row>38</xdr:row>
      <xdr:rowOff>58165</xdr:rowOff>
    </xdr:to>
    <xdr:cxnSp macro="">
      <xdr:nvCxnSpPr>
        <xdr:cNvPr id="121" name="直線コネクタ 120"/>
        <xdr:cNvCxnSpPr/>
      </xdr:nvCxnSpPr>
      <xdr:spPr bwMode="auto">
        <a:xfrm flipV="1">
          <a:off x="2908300" y="7523006"/>
          <a:ext cx="698500" cy="2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330739</xdr:rowOff>
    </xdr:from>
    <xdr:to>
      <xdr:col>29</xdr:col>
      <xdr:colOff>177800</xdr:colOff>
      <xdr:row>38</xdr:row>
      <xdr:rowOff>89439</xdr:rowOff>
    </xdr:to>
    <xdr:sp macro="" textlink="">
      <xdr:nvSpPr>
        <xdr:cNvPr id="131" name="楕円 130"/>
        <xdr:cNvSpPr/>
      </xdr:nvSpPr>
      <xdr:spPr bwMode="auto">
        <a:xfrm>
          <a:off x="5600700" y="7455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332655</xdr:rowOff>
    </xdr:from>
    <xdr:to>
      <xdr:col>26</xdr:col>
      <xdr:colOff>101600</xdr:colOff>
      <xdr:row>38</xdr:row>
      <xdr:rowOff>91355</xdr:rowOff>
    </xdr:to>
    <xdr:sp macro="" textlink="">
      <xdr:nvSpPr>
        <xdr:cNvPr id="133" name="楕円 132"/>
        <xdr:cNvSpPr/>
      </xdr:nvSpPr>
      <xdr:spPr bwMode="auto">
        <a:xfrm>
          <a:off x="4953000" y="745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76132</xdr:rowOff>
    </xdr:from>
    <xdr:ext cx="736600" cy="259045"/>
    <xdr:sp macro="" textlink="">
      <xdr:nvSpPr>
        <xdr:cNvPr id="134" name="テキスト ボックス 133"/>
        <xdr:cNvSpPr txBox="1"/>
      </xdr:nvSpPr>
      <xdr:spPr>
        <a:xfrm>
          <a:off x="4622800" y="754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333825</xdr:rowOff>
    </xdr:from>
    <xdr:to>
      <xdr:col>22</xdr:col>
      <xdr:colOff>165100</xdr:colOff>
      <xdr:row>38</xdr:row>
      <xdr:rowOff>92525</xdr:rowOff>
    </xdr:to>
    <xdr:sp macro="" textlink="">
      <xdr:nvSpPr>
        <xdr:cNvPr id="135" name="楕円 134"/>
        <xdr:cNvSpPr/>
      </xdr:nvSpPr>
      <xdr:spPr bwMode="auto">
        <a:xfrm>
          <a:off x="4254500" y="745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77302</xdr:rowOff>
    </xdr:from>
    <xdr:ext cx="762000" cy="259045"/>
    <xdr:sp macro="" textlink="">
      <xdr:nvSpPr>
        <xdr:cNvPr id="136" name="テキスト ボックス 135"/>
        <xdr:cNvSpPr txBox="1"/>
      </xdr:nvSpPr>
      <xdr:spPr>
        <a:xfrm>
          <a:off x="3924300" y="754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4606</xdr:rowOff>
    </xdr:from>
    <xdr:to>
      <xdr:col>19</xdr:col>
      <xdr:colOff>38100</xdr:colOff>
      <xdr:row>38</xdr:row>
      <xdr:rowOff>106206</xdr:rowOff>
    </xdr:to>
    <xdr:sp macro="" textlink="">
      <xdr:nvSpPr>
        <xdr:cNvPr id="137" name="楕円 136"/>
        <xdr:cNvSpPr/>
      </xdr:nvSpPr>
      <xdr:spPr bwMode="auto">
        <a:xfrm>
          <a:off x="3556000" y="7472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90983</xdr:rowOff>
    </xdr:from>
    <xdr:ext cx="762000" cy="259045"/>
    <xdr:sp macro="" textlink="">
      <xdr:nvSpPr>
        <xdr:cNvPr id="138" name="テキスト ボックス 137"/>
        <xdr:cNvSpPr txBox="1"/>
      </xdr:nvSpPr>
      <xdr:spPr>
        <a:xfrm>
          <a:off x="3225800" y="755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7365</xdr:rowOff>
    </xdr:from>
    <xdr:to>
      <xdr:col>15</xdr:col>
      <xdr:colOff>101600</xdr:colOff>
      <xdr:row>38</xdr:row>
      <xdr:rowOff>108965</xdr:rowOff>
    </xdr:to>
    <xdr:sp macro="" textlink="">
      <xdr:nvSpPr>
        <xdr:cNvPr id="139" name="楕円 138"/>
        <xdr:cNvSpPr/>
      </xdr:nvSpPr>
      <xdr:spPr bwMode="auto">
        <a:xfrm>
          <a:off x="2857500" y="747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93742</xdr:rowOff>
    </xdr:from>
    <xdr:ext cx="762000" cy="259045"/>
    <xdr:sp macro="" textlink="">
      <xdr:nvSpPr>
        <xdr:cNvPr id="140" name="テキスト ボックス 139"/>
        <xdr:cNvSpPr txBox="1"/>
      </xdr:nvSpPr>
      <xdr:spPr>
        <a:xfrm>
          <a:off x="2527300" y="756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50,245
47,426
53.88
16,751,700
15,169,905
933,569
9,275,526
15,434,208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31224</xdr:rowOff>
    </xdr:from>
    <xdr:to>
      <xdr:col>24</xdr:col>
      <xdr:colOff>63500</xdr:colOff>
      <xdr:row>37</xdr:row>
      <xdr:rowOff>54813</xdr:rowOff>
    </xdr:to>
    <xdr:cxnSp macro="">
      <xdr:nvCxnSpPr>
        <xdr:cNvPr id="63" name="直線コネクタ 62"/>
        <xdr:cNvCxnSpPr/>
      </xdr:nvCxnSpPr>
      <xdr:spPr>
        <a:xfrm flipV="1">
          <a:off x="3797300" y="6374874"/>
          <a:ext cx="838200" cy="2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41533</xdr:rowOff>
    </xdr:from>
    <xdr:to>
      <xdr:col>19</xdr:col>
      <xdr:colOff>177800</xdr:colOff>
      <xdr:row>37</xdr:row>
      <xdr:rowOff>54813</xdr:rowOff>
    </xdr:to>
    <xdr:cxnSp macro="">
      <xdr:nvCxnSpPr>
        <xdr:cNvPr id="66" name="直線コネクタ 65"/>
        <xdr:cNvCxnSpPr/>
      </xdr:nvCxnSpPr>
      <xdr:spPr>
        <a:xfrm>
          <a:off x="2908300" y="6385183"/>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41533</xdr:rowOff>
    </xdr:from>
    <xdr:to>
      <xdr:col>15</xdr:col>
      <xdr:colOff>50800</xdr:colOff>
      <xdr:row>37</xdr:row>
      <xdr:rowOff>69367</xdr:rowOff>
    </xdr:to>
    <xdr:cxnSp macro="">
      <xdr:nvCxnSpPr>
        <xdr:cNvPr id="69" name="直線コネクタ 68"/>
        <xdr:cNvCxnSpPr/>
      </xdr:nvCxnSpPr>
      <xdr:spPr>
        <a:xfrm flipV="1">
          <a:off x="2019300" y="6385183"/>
          <a:ext cx="889000" cy="2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69367</xdr:rowOff>
    </xdr:from>
    <xdr:to>
      <xdr:col>10</xdr:col>
      <xdr:colOff>114300</xdr:colOff>
      <xdr:row>37</xdr:row>
      <xdr:rowOff>81647</xdr:rowOff>
    </xdr:to>
    <xdr:cxnSp macro="">
      <xdr:nvCxnSpPr>
        <xdr:cNvPr id="72" name="直線コネクタ 71"/>
        <xdr:cNvCxnSpPr/>
      </xdr:nvCxnSpPr>
      <xdr:spPr>
        <a:xfrm flipV="1">
          <a:off x="1130300" y="6413017"/>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151874</xdr:rowOff>
    </xdr:from>
    <xdr:to>
      <xdr:col>24</xdr:col>
      <xdr:colOff>114300</xdr:colOff>
      <xdr:row>37</xdr:row>
      <xdr:rowOff>82024</xdr:rowOff>
    </xdr:to>
    <xdr:sp macro="" textlink="">
      <xdr:nvSpPr>
        <xdr:cNvPr id="82" name="楕円 81"/>
        <xdr:cNvSpPr/>
      </xdr:nvSpPr>
      <xdr:spPr>
        <a:xfrm>
          <a:off x="4584700" y="632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130301</xdr:rowOff>
    </xdr:from>
    <xdr:ext cx="534377" cy="259045"/>
    <xdr:sp macro="" textlink="">
      <xdr:nvSpPr>
        <xdr:cNvPr id="83" name="人件費該当値テキスト"/>
        <xdr:cNvSpPr txBox="1"/>
      </xdr:nvSpPr>
      <xdr:spPr>
        <a:xfrm>
          <a:off x="4686300" y="630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4013</xdr:rowOff>
    </xdr:from>
    <xdr:to>
      <xdr:col>20</xdr:col>
      <xdr:colOff>38100</xdr:colOff>
      <xdr:row>37</xdr:row>
      <xdr:rowOff>105613</xdr:rowOff>
    </xdr:to>
    <xdr:sp macro="" textlink="">
      <xdr:nvSpPr>
        <xdr:cNvPr id="84" name="楕円 83"/>
        <xdr:cNvSpPr/>
      </xdr:nvSpPr>
      <xdr:spPr>
        <a:xfrm>
          <a:off x="3746500" y="63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96740</xdr:rowOff>
    </xdr:from>
    <xdr:ext cx="534377" cy="259045"/>
    <xdr:sp macro="" textlink="">
      <xdr:nvSpPr>
        <xdr:cNvPr id="85" name="テキスト ボックス 84"/>
        <xdr:cNvSpPr txBox="1"/>
      </xdr:nvSpPr>
      <xdr:spPr>
        <a:xfrm>
          <a:off x="3530111" y="644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162183</xdr:rowOff>
    </xdr:from>
    <xdr:to>
      <xdr:col>15</xdr:col>
      <xdr:colOff>101600</xdr:colOff>
      <xdr:row>37</xdr:row>
      <xdr:rowOff>92333</xdr:rowOff>
    </xdr:to>
    <xdr:sp macro="" textlink="">
      <xdr:nvSpPr>
        <xdr:cNvPr id="86" name="楕円 85"/>
        <xdr:cNvSpPr/>
      </xdr:nvSpPr>
      <xdr:spPr>
        <a:xfrm>
          <a:off x="2857500" y="63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83460</xdr:rowOff>
    </xdr:from>
    <xdr:ext cx="534377" cy="259045"/>
    <xdr:sp macro="" textlink="">
      <xdr:nvSpPr>
        <xdr:cNvPr id="87" name="テキスト ボックス 86"/>
        <xdr:cNvSpPr txBox="1"/>
      </xdr:nvSpPr>
      <xdr:spPr>
        <a:xfrm>
          <a:off x="2641111" y="642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18567</xdr:rowOff>
    </xdr:from>
    <xdr:to>
      <xdr:col>10</xdr:col>
      <xdr:colOff>165100</xdr:colOff>
      <xdr:row>37</xdr:row>
      <xdr:rowOff>120167</xdr:rowOff>
    </xdr:to>
    <xdr:sp macro="" textlink="">
      <xdr:nvSpPr>
        <xdr:cNvPr id="88" name="楕円 87"/>
        <xdr:cNvSpPr/>
      </xdr:nvSpPr>
      <xdr:spPr>
        <a:xfrm>
          <a:off x="1968500" y="63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111294</xdr:rowOff>
    </xdr:from>
    <xdr:ext cx="534377" cy="259045"/>
    <xdr:sp macro="" textlink="">
      <xdr:nvSpPr>
        <xdr:cNvPr id="89" name="テキスト ボックス 88"/>
        <xdr:cNvSpPr txBox="1"/>
      </xdr:nvSpPr>
      <xdr:spPr>
        <a:xfrm>
          <a:off x="1752111" y="6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30847</xdr:rowOff>
    </xdr:from>
    <xdr:to>
      <xdr:col>6</xdr:col>
      <xdr:colOff>38100</xdr:colOff>
      <xdr:row>37</xdr:row>
      <xdr:rowOff>132447</xdr:rowOff>
    </xdr:to>
    <xdr:sp macro="" textlink="">
      <xdr:nvSpPr>
        <xdr:cNvPr id="90" name="楕円 89"/>
        <xdr:cNvSpPr/>
      </xdr:nvSpPr>
      <xdr:spPr>
        <a:xfrm>
          <a:off x="1079500" y="63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123574</xdr:rowOff>
    </xdr:from>
    <xdr:ext cx="534377" cy="259045"/>
    <xdr:sp macro="" textlink="">
      <xdr:nvSpPr>
        <xdr:cNvPr id="91" name="テキスト ボックス 90"/>
        <xdr:cNvSpPr txBox="1"/>
      </xdr:nvSpPr>
      <xdr:spPr>
        <a:xfrm>
          <a:off x="863111" y="646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108945</xdr:rowOff>
    </xdr:from>
    <xdr:to>
      <xdr:col>24</xdr:col>
      <xdr:colOff>63500</xdr:colOff>
      <xdr:row>57</xdr:row>
      <xdr:rowOff>115962</xdr:rowOff>
    </xdr:to>
    <xdr:cxnSp macro="">
      <xdr:nvCxnSpPr>
        <xdr:cNvPr id="118" name="直線コネクタ 117"/>
        <xdr:cNvCxnSpPr/>
      </xdr:nvCxnSpPr>
      <xdr:spPr>
        <a:xfrm flipV="1">
          <a:off x="3797300" y="9881595"/>
          <a:ext cx="83820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112931</xdr:rowOff>
    </xdr:from>
    <xdr:to>
      <xdr:col>19</xdr:col>
      <xdr:colOff>177800</xdr:colOff>
      <xdr:row>57</xdr:row>
      <xdr:rowOff>115962</xdr:rowOff>
    </xdr:to>
    <xdr:cxnSp macro="">
      <xdr:nvCxnSpPr>
        <xdr:cNvPr id="121" name="直線コネクタ 120"/>
        <xdr:cNvCxnSpPr/>
      </xdr:nvCxnSpPr>
      <xdr:spPr>
        <a:xfrm>
          <a:off x="2908300" y="9885581"/>
          <a:ext cx="889000" cy="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109351</xdr:rowOff>
    </xdr:from>
    <xdr:to>
      <xdr:col>15</xdr:col>
      <xdr:colOff>50800</xdr:colOff>
      <xdr:row>57</xdr:row>
      <xdr:rowOff>112931</xdr:rowOff>
    </xdr:to>
    <xdr:cxnSp macro="">
      <xdr:nvCxnSpPr>
        <xdr:cNvPr id="124" name="直線コネクタ 123"/>
        <xdr:cNvCxnSpPr/>
      </xdr:nvCxnSpPr>
      <xdr:spPr>
        <a:xfrm>
          <a:off x="2019300" y="9882001"/>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109351</xdr:rowOff>
    </xdr:from>
    <xdr:to>
      <xdr:col>10</xdr:col>
      <xdr:colOff>114300</xdr:colOff>
      <xdr:row>57</xdr:row>
      <xdr:rowOff>111600</xdr:rowOff>
    </xdr:to>
    <xdr:cxnSp macro="">
      <xdr:nvCxnSpPr>
        <xdr:cNvPr id="127" name="直線コネクタ 126"/>
        <xdr:cNvCxnSpPr/>
      </xdr:nvCxnSpPr>
      <xdr:spPr>
        <a:xfrm flipV="1">
          <a:off x="1130300" y="9882001"/>
          <a:ext cx="8890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58145</xdr:rowOff>
    </xdr:from>
    <xdr:to>
      <xdr:col>24</xdr:col>
      <xdr:colOff>114300</xdr:colOff>
      <xdr:row>57</xdr:row>
      <xdr:rowOff>159745</xdr:rowOff>
    </xdr:to>
    <xdr:sp macro="" textlink="">
      <xdr:nvSpPr>
        <xdr:cNvPr id="137" name="楕円 136"/>
        <xdr:cNvSpPr/>
      </xdr:nvSpPr>
      <xdr:spPr>
        <a:xfrm>
          <a:off x="4584700" y="98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144522</xdr:rowOff>
    </xdr:from>
    <xdr:ext cx="534377" cy="259045"/>
    <xdr:sp macro="" textlink="">
      <xdr:nvSpPr>
        <xdr:cNvPr id="138" name="物件費該当値テキスト"/>
        <xdr:cNvSpPr txBox="1"/>
      </xdr:nvSpPr>
      <xdr:spPr>
        <a:xfrm>
          <a:off x="4686300" y="97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65162</xdr:rowOff>
    </xdr:from>
    <xdr:to>
      <xdr:col>20</xdr:col>
      <xdr:colOff>38100</xdr:colOff>
      <xdr:row>57</xdr:row>
      <xdr:rowOff>166762</xdr:rowOff>
    </xdr:to>
    <xdr:sp macro="" textlink="">
      <xdr:nvSpPr>
        <xdr:cNvPr id="139" name="楕円 138"/>
        <xdr:cNvSpPr/>
      </xdr:nvSpPr>
      <xdr:spPr>
        <a:xfrm>
          <a:off x="3746500" y="983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157889</xdr:rowOff>
    </xdr:from>
    <xdr:ext cx="534377" cy="259045"/>
    <xdr:sp macro="" textlink="">
      <xdr:nvSpPr>
        <xdr:cNvPr id="140" name="テキスト ボックス 139"/>
        <xdr:cNvSpPr txBox="1"/>
      </xdr:nvSpPr>
      <xdr:spPr>
        <a:xfrm>
          <a:off x="3530111" y="99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62131</xdr:rowOff>
    </xdr:from>
    <xdr:to>
      <xdr:col>15</xdr:col>
      <xdr:colOff>101600</xdr:colOff>
      <xdr:row>57</xdr:row>
      <xdr:rowOff>163731</xdr:rowOff>
    </xdr:to>
    <xdr:sp macro="" textlink="">
      <xdr:nvSpPr>
        <xdr:cNvPr id="141" name="楕円 140"/>
        <xdr:cNvSpPr/>
      </xdr:nvSpPr>
      <xdr:spPr>
        <a:xfrm>
          <a:off x="2857500" y="983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154858</xdr:rowOff>
    </xdr:from>
    <xdr:ext cx="534377" cy="259045"/>
    <xdr:sp macro="" textlink="">
      <xdr:nvSpPr>
        <xdr:cNvPr id="142" name="テキスト ボックス 141"/>
        <xdr:cNvSpPr txBox="1"/>
      </xdr:nvSpPr>
      <xdr:spPr>
        <a:xfrm>
          <a:off x="2641111" y="992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58551</xdr:rowOff>
    </xdr:from>
    <xdr:to>
      <xdr:col>10</xdr:col>
      <xdr:colOff>165100</xdr:colOff>
      <xdr:row>57</xdr:row>
      <xdr:rowOff>160151</xdr:rowOff>
    </xdr:to>
    <xdr:sp macro="" textlink="">
      <xdr:nvSpPr>
        <xdr:cNvPr id="143" name="楕円 142"/>
        <xdr:cNvSpPr/>
      </xdr:nvSpPr>
      <xdr:spPr>
        <a:xfrm>
          <a:off x="1968500" y="983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151278</xdr:rowOff>
    </xdr:from>
    <xdr:ext cx="534377" cy="259045"/>
    <xdr:sp macro="" textlink="">
      <xdr:nvSpPr>
        <xdr:cNvPr id="144" name="テキスト ボックス 143"/>
        <xdr:cNvSpPr txBox="1"/>
      </xdr:nvSpPr>
      <xdr:spPr>
        <a:xfrm>
          <a:off x="1752111" y="992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60800</xdr:rowOff>
    </xdr:from>
    <xdr:to>
      <xdr:col>6</xdr:col>
      <xdr:colOff>38100</xdr:colOff>
      <xdr:row>57</xdr:row>
      <xdr:rowOff>162400</xdr:rowOff>
    </xdr:to>
    <xdr:sp macro="" textlink="">
      <xdr:nvSpPr>
        <xdr:cNvPr id="145" name="楕円 144"/>
        <xdr:cNvSpPr/>
      </xdr:nvSpPr>
      <xdr:spPr>
        <a:xfrm>
          <a:off x="1079500" y="98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153527</xdr:rowOff>
    </xdr:from>
    <xdr:ext cx="534377" cy="259045"/>
    <xdr:sp macro="" textlink="">
      <xdr:nvSpPr>
        <xdr:cNvPr id="146" name="テキスト ボックス 145"/>
        <xdr:cNvSpPr txBox="1"/>
      </xdr:nvSpPr>
      <xdr:spPr>
        <a:xfrm>
          <a:off x="863111" y="992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121732</xdr:rowOff>
    </xdr:from>
    <xdr:to>
      <xdr:col>24</xdr:col>
      <xdr:colOff>63500</xdr:colOff>
      <xdr:row>78</xdr:row>
      <xdr:rowOff>125002</xdr:rowOff>
    </xdr:to>
    <xdr:cxnSp macro="">
      <xdr:nvCxnSpPr>
        <xdr:cNvPr id="173" name="直線コネクタ 172"/>
        <xdr:cNvCxnSpPr/>
      </xdr:nvCxnSpPr>
      <xdr:spPr>
        <a:xfrm>
          <a:off x="3797300" y="13494832"/>
          <a:ext cx="8382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118075</xdr:rowOff>
    </xdr:from>
    <xdr:to>
      <xdr:col>19</xdr:col>
      <xdr:colOff>177800</xdr:colOff>
      <xdr:row>78</xdr:row>
      <xdr:rowOff>121732</xdr:rowOff>
    </xdr:to>
    <xdr:cxnSp macro="">
      <xdr:nvCxnSpPr>
        <xdr:cNvPr id="176" name="直線コネクタ 175"/>
        <xdr:cNvCxnSpPr/>
      </xdr:nvCxnSpPr>
      <xdr:spPr>
        <a:xfrm>
          <a:off x="2908300" y="1349117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118075</xdr:rowOff>
    </xdr:from>
    <xdr:to>
      <xdr:col>15</xdr:col>
      <xdr:colOff>50800</xdr:colOff>
      <xdr:row>78</xdr:row>
      <xdr:rowOff>119309</xdr:rowOff>
    </xdr:to>
    <xdr:cxnSp macro="">
      <xdr:nvCxnSpPr>
        <xdr:cNvPr id="179" name="直線コネクタ 178"/>
        <xdr:cNvCxnSpPr/>
      </xdr:nvCxnSpPr>
      <xdr:spPr>
        <a:xfrm flipV="1">
          <a:off x="2019300" y="13491175"/>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119309</xdr:rowOff>
    </xdr:from>
    <xdr:to>
      <xdr:col>10</xdr:col>
      <xdr:colOff>114300</xdr:colOff>
      <xdr:row>78</xdr:row>
      <xdr:rowOff>121069</xdr:rowOff>
    </xdr:to>
    <xdr:cxnSp macro="">
      <xdr:nvCxnSpPr>
        <xdr:cNvPr id="182" name="直線コネクタ 181"/>
        <xdr:cNvCxnSpPr/>
      </xdr:nvCxnSpPr>
      <xdr:spPr>
        <a:xfrm flipV="1">
          <a:off x="1130300" y="13492409"/>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74202</xdr:rowOff>
    </xdr:from>
    <xdr:to>
      <xdr:col>24</xdr:col>
      <xdr:colOff>114300</xdr:colOff>
      <xdr:row>79</xdr:row>
      <xdr:rowOff>4352</xdr:rowOff>
    </xdr:to>
    <xdr:sp macro="" textlink="">
      <xdr:nvSpPr>
        <xdr:cNvPr id="192" name="楕円 191"/>
        <xdr:cNvSpPr/>
      </xdr:nvSpPr>
      <xdr:spPr>
        <a:xfrm>
          <a:off x="4584700" y="134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160579</xdr:rowOff>
    </xdr:from>
    <xdr:ext cx="378565" cy="259045"/>
    <xdr:sp macro="" textlink="">
      <xdr:nvSpPr>
        <xdr:cNvPr id="193" name="維持補修費該当値テキスト"/>
        <xdr:cNvSpPr txBox="1"/>
      </xdr:nvSpPr>
      <xdr:spPr>
        <a:xfrm>
          <a:off x="4686300" y="13362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70932</xdr:rowOff>
    </xdr:from>
    <xdr:to>
      <xdr:col>20</xdr:col>
      <xdr:colOff>38100</xdr:colOff>
      <xdr:row>79</xdr:row>
      <xdr:rowOff>1082</xdr:rowOff>
    </xdr:to>
    <xdr:sp macro="" textlink="">
      <xdr:nvSpPr>
        <xdr:cNvPr id="194" name="楕円 193"/>
        <xdr:cNvSpPr/>
      </xdr:nvSpPr>
      <xdr:spPr>
        <a:xfrm>
          <a:off x="3746500" y="134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163659</xdr:rowOff>
    </xdr:from>
    <xdr:ext cx="378565" cy="259045"/>
    <xdr:sp macro="" textlink="">
      <xdr:nvSpPr>
        <xdr:cNvPr id="195" name="テキスト ボックス 194"/>
        <xdr:cNvSpPr txBox="1"/>
      </xdr:nvSpPr>
      <xdr:spPr>
        <a:xfrm>
          <a:off x="3608017" y="13536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67275</xdr:rowOff>
    </xdr:from>
    <xdr:to>
      <xdr:col>15</xdr:col>
      <xdr:colOff>101600</xdr:colOff>
      <xdr:row>78</xdr:row>
      <xdr:rowOff>168875</xdr:rowOff>
    </xdr:to>
    <xdr:sp macro="" textlink="">
      <xdr:nvSpPr>
        <xdr:cNvPr id="196" name="楕円 195"/>
        <xdr:cNvSpPr/>
      </xdr:nvSpPr>
      <xdr:spPr>
        <a:xfrm>
          <a:off x="2857500" y="134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160002</xdr:rowOff>
    </xdr:from>
    <xdr:ext cx="378565" cy="259045"/>
    <xdr:sp macro="" textlink="">
      <xdr:nvSpPr>
        <xdr:cNvPr id="197" name="テキスト ボックス 196"/>
        <xdr:cNvSpPr txBox="1"/>
      </xdr:nvSpPr>
      <xdr:spPr>
        <a:xfrm>
          <a:off x="2719017" y="13533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68509</xdr:rowOff>
    </xdr:from>
    <xdr:to>
      <xdr:col>10</xdr:col>
      <xdr:colOff>165100</xdr:colOff>
      <xdr:row>78</xdr:row>
      <xdr:rowOff>170109</xdr:rowOff>
    </xdr:to>
    <xdr:sp macro="" textlink="">
      <xdr:nvSpPr>
        <xdr:cNvPr id="198" name="楕円 197"/>
        <xdr:cNvSpPr/>
      </xdr:nvSpPr>
      <xdr:spPr>
        <a:xfrm>
          <a:off x="1968500" y="134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161236</xdr:rowOff>
    </xdr:from>
    <xdr:ext cx="378565" cy="259045"/>
    <xdr:sp macro="" textlink="">
      <xdr:nvSpPr>
        <xdr:cNvPr id="199" name="テキスト ボックス 198"/>
        <xdr:cNvSpPr txBox="1"/>
      </xdr:nvSpPr>
      <xdr:spPr>
        <a:xfrm>
          <a:off x="1830017" y="13534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70269</xdr:rowOff>
    </xdr:from>
    <xdr:to>
      <xdr:col>6</xdr:col>
      <xdr:colOff>38100</xdr:colOff>
      <xdr:row>79</xdr:row>
      <xdr:rowOff>419</xdr:rowOff>
    </xdr:to>
    <xdr:sp macro="" textlink="">
      <xdr:nvSpPr>
        <xdr:cNvPr id="200" name="楕円 199"/>
        <xdr:cNvSpPr/>
      </xdr:nvSpPr>
      <xdr:spPr>
        <a:xfrm>
          <a:off x="1079500" y="134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162996</xdr:rowOff>
    </xdr:from>
    <xdr:ext cx="378565" cy="259045"/>
    <xdr:sp macro="" textlink="">
      <xdr:nvSpPr>
        <xdr:cNvPr id="201" name="テキスト ボックス 200"/>
        <xdr:cNvSpPr txBox="1"/>
      </xdr:nvSpPr>
      <xdr:spPr>
        <a:xfrm>
          <a:off x="941017" y="13536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18148</xdr:rowOff>
    </xdr:from>
    <xdr:to>
      <xdr:col>24</xdr:col>
      <xdr:colOff>63500</xdr:colOff>
      <xdr:row>98</xdr:row>
      <xdr:rowOff>42748</xdr:rowOff>
    </xdr:to>
    <xdr:cxnSp macro="">
      <xdr:nvCxnSpPr>
        <xdr:cNvPr id="231" name="直線コネクタ 230"/>
        <xdr:cNvCxnSpPr/>
      </xdr:nvCxnSpPr>
      <xdr:spPr>
        <a:xfrm flipV="1">
          <a:off x="3797300" y="16820248"/>
          <a:ext cx="8382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42748</xdr:rowOff>
    </xdr:from>
    <xdr:to>
      <xdr:col>19</xdr:col>
      <xdr:colOff>177800</xdr:colOff>
      <xdr:row>98</xdr:row>
      <xdr:rowOff>70180</xdr:rowOff>
    </xdr:to>
    <xdr:cxnSp macro="">
      <xdr:nvCxnSpPr>
        <xdr:cNvPr id="234" name="直線コネクタ 233"/>
        <xdr:cNvCxnSpPr/>
      </xdr:nvCxnSpPr>
      <xdr:spPr>
        <a:xfrm flipV="1">
          <a:off x="2908300" y="168448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63843</xdr:rowOff>
    </xdr:from>
    <xdr:to>
      <xdr:col>15</xdr:col>
      <xdr:colOff>50800</xdr:colOff>
      <xdr:row>98</xdr:row>
      <xdr:rowOff>70180</xdr:rowOff>
    </xdr:to>
    <xdr:cxnSp macro="">
      <xdr:nvCxnSpPr>
        <xdr:cNvPr id="237" name="直線コネクタ 236"/>
        <xdr:cNvCxnSpPr/>
      </xdr:nvCxnSpPr>
      <xdr:spPr>
        <a:xfrm>
          <a:off x="2019300" y="16865943"/>
          <a:ext cx="8890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63843</xdr:rowOff>
    </xdr:from>
    <xdr:to>
      <xdr:col>10</xdr:col>
      <xdr:colOff>114300</xdr:colOff>
      <xdr:row>98</xdr:row>
      <xdr:rowOff>83502</xdr:rowOff>
    </xdr:to>
    <xdr:cxnSp macro="">
      <xdr:nvCxnSpPr>
        <xdr:cNvPr id="240" name="直線コネクタ 239"/>
        <xdr:cNvCxnSpPr/>
      </xdr:nvCxnSpPr>
      <xdr:spPr>
        <a:xfrm flipV="1">
          <a:off x="1130300" y="16865943"/>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138798</xdr:rowOff>
    </xdr:from>
    <xdr:to>
      <xdr:col>24</xdr:col>
      <xdr:colOff>114300</xdr:colOff>
      <xdr:row>98</xdr:row>
      <xdr:rowOff>68948</xdr:rowOff>
    </xdr:to>
    <xdr:sp macro="" textlink="">
      <xdr:nvSpPr>
        <xdr:cNvPr id="250" name="楕円 249"/>
        <xdr:cNvSpPr/>
      </xdr:nvSpPr>
      <xdr:spPr>
        <a:xfrm>
          <a:off x="4584700" y="1676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117225</xdr:rowOff>
    </xdr:from>
    <xdr:ext cx="534377" cy="259045"/>
    <xdr:sp macro="" textlink="">
      <xdr:nvSpPr>
        <xdr:cNvPr id="251" name="扶助費該当値テキスト"/>
        <xdr:cNvSpPr txBox="1"/>
      </xdr:nvSpPr>
      <xdr:spPr>
        <a:xfrm>
          <a:off x="4686300" y="167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163398</xdr:rowOff>
    </xdr:from>
    <xdr:to>
      <xdr:col>20</xdr:col>
      <xdr:colOff>38100</xdr:colOff>
      <xdr:row>98</xdr:row>
      <xdr:rowOff>93548</xdr:rowOff>
    </xdr:to>
    <xdr:sp macro="" textlink="">
      <xdr:nvSpPr>
        <xdr:cNvPr id="252" name="楕円 251"/>
        <xdr:cNvSpPr/>
      </xdr:nvSpPr>
      <xdr:spPr>
        <a:xfrm>
          <a:off x="3746500" y="1679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84675</xdr:rowOff>
    </xdr:from>
    <xdr:ext cx="534377" cy="259045"/>
    <xdr:sp macro="" textlink="">
      <xdr:nvSpPr>
        <xdr:cNvPr id="253" name="テキスト ボックス 252"/>
        <xdr:cNvSpPr txBox="1"/>
      </xdr:nvSpPr>
      <xdr:spPr>
        <a:xfrm>
          <a:off x="3530111" y="1688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19380</xdr:rowOff>
    </xdr:from>
    <xdr:to>
      <xdr:col>15</xdr:col>
      <xdr:colOff>101600</xdr:colOff>
      <xdr:row>98</xdr:row>
      <xdr:rowOff>120980</xdr:rowOff>
    </xdr:to>
    <xdr:sp macro="" textlink="">
      <xdr:nvSpPr>
        <xdr:cNvPr id="254" name="楕円 253"/>
        <xdr:cNvSpPr/>
      </xdr:nvSpPr>
      <xdr:spPr>
        <a:xfrm>
          <a:off x="2857500" y="168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112107</xdr:rowOff>
    </xdr:from>
    <xdr:ext cx="534377" cy="259045"/>
    <xdr:sp macro="" textlink="">
      <xdr:nvSpPr>
        <xdr:cNvPr id="255" name="テキスト ボックス 254"/>
        <xdr:cNvSpPr txBox="1"/>
      </xdr:nvSpPr>
      <xdr:spPr>
        <a:xfrm>
          <a:off x="2641111" y="169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13043</xdr:rowOff>
    </xdr:from>
    <xdr:to>
      <xdr:col>10</xdr:col>
      <xdr:colOff>165100</xdr:colOff>
      <xdr:row>98</xdr:row>
      <xdr:rowOff>114643</xdr:rowOff>
    </xdr:to>
    <xdr:sp macro="" textlink="">
      <xdr:nvSpPr>
        <xdr:cNvPr id="256" name="楕円 255"/>
        <xdr:cNvSpPr/>
      </xdr:nvSpPr>
      <xdr:spPr>
        <a:xfrm>
          <a:off x="1968500" y="1681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105770</xdr:rowOff>
    </xdr:from>
    <xdr:ext cx="534377" cy="259045"/>
    <xdr:sp macro="" textlink="">
      <xdr:nvSpPr>
        <xdr:cNvPr id="257" name="テキスト ボックス 256"/>
        <xdr:cNvSpPr txBox="1"/>
      </xdr:nvSpPr>
      <xdr:spPr>
        <a:xfrm>
          <a:off x="1752111" y="1690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32702</xdr:rowOff>
    </xdr:from>
    <xdr:to>
      <xdr:col>6</xdr:col>
      <xdr:colOff>38100</xdr:colOff>
      <xdr:row>98</xdr:row>
      <xdr:rowOff>134302</xdr:rowOff>
    </xdr:to>
    <xdr:sp macro="" textlink="">
      <xdr:nvSpPr>
        <xdr:cNvPr id="258" name="楕円 257"/>
        <xdr:cNvSpPr/>
      </xdr:nvSpPr>
      <xdr:spPr>
        <a:xfrm>
          <a:off x="1079500" y="168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125429</xdr:rowOff>
    </xdr:from>
    <xdr:ext cx="534377" cy="259045"/>
    <xdr:sp macro="" textlink="">
      <xdr:nvSpPr>
        <xdr:cNvPr id="259" name="テキスト ボックス 258"/>
        <xdr:cNvSpPr txBox="1"/>
      </xdr:nvSpPr>
      <xdr:spPr>
        <a:xfrm>
          <a:off x="863111" y="1692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85670</xdr:rowOff>
    </xdr:from>
    <xdr:to>
      <xdr:col>55</xdr:col>
      <xdr:colOff>0</xdr:colOff>
      <xdr:row>37</xdr:row>
      <xdr:rowOff>117389</xdr:rowOff>
    </xdr:to>
    <xdr:cxnSp macro="">
      <xdr:nvCxnSpPr>
        <xdr:cNvPr id="284" name="直線コネクタ 283"/>
        <xdr:cNvCxnSpPr/>
      </xdr:nvCxnSpPr>
      <xdr:spPr>
        <a:xfrm flipV="1">
          <a:off x="9639300" y="6429320"/>
          <a:ext cx="838200" cy="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82379</xdr:rowOff>
    </xdr:from>
    <xdr:to>
      <xdr:col>50</xdr:col>
      <xdr:colOff>114300</xdr:colOff>
      <xdr:row>37</xdr:row>
      <xdr:rowOff>117389</xdr:rowOff>
    </xdr:to>
    <xdr:cxnSp macro="">
      <xdr:nvCxnSpPr>
        <xdr:cNvPr id="287" name="直線コネクタ 286"/>
        <xdr:cNvCxnSpPr/>
      </xdr:nvCxnSpPr>
      <xdr:spPr>
        <a:xfrm>
          <a:off x="8750300" y="6426029"/>
          <a:ext cx="889000" cy="3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82379</xdr:rowOff>
    </xdr:from>
    <xdr:to>
      <xdr:col>45</xdr:col>
      <xdr:colOff>177800</xdr:colOff>
      <xdr:row>37</xdr:row>
      <xdr:rowOff>92700</xdr:rowOff>
    </xdr:to>
    <xdr:cxnSp macro="">
      <xdr:nvCxnSpPr>
        <xdr:cNvPr id="290" name="直線コネクタ 289"/>
        <xdr:cNvCxnSpPr/>
      </xdr:nvCxnSpPr>
      <xdr:spPr>
        <a:xfrm flipV="1">
          <a:off x="7861300" y="6426029"/>
          <a:ext cx="889000" cy="1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92700</xdr:rowOff>
    </xdr:from>
    <xdr:to>
      <xdr:col>41</xdr:col>
      <xdr:colOff>50800</xdr:colOff>
      <xdr:row>37</xdr:row>
      <xdr:rowOff>93894</xdr:rowOff>
    </xdr:to>
    <xdr:cxnSp macro="">
      <xdr:nvCxnSpPr>
        <xdr:cNvPr id="293" name="直線コネクタ 292"/>
        <xdr:cNvCxnSpPr/>
      </xdr:nvCxnSpPr>
      <xdr:spPr>
        <a:xfrm flipV="1">
          <a:off x="6972300" y="6436350"/>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34870</xdr:rowOff>
    </xdr:from>
    <xdr:to>
      <xdr:col>55</xdr:col>
      <xdr:colOff>50800</xdr:colOff>
      <xdr:row>37</xdr:row>
      <xdr:rowOff>136470</xdr:rowOff>
    </xdr:to>
    <xdr:sp macro="" textlink="">
      <xdr:nvSpPr>
        <xdr:cNvPr id="303" name="楕円 302"/>
        <xdr:cNvSpPr/>
      </xdr:nvSpPr>
      <xdr:spPr>
        <a:xfrm>
          <a:off x="10426700" y="63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121247</xdr:rowOff>
    </xdr:from>
    <xdr:ext cx="534377" cy="259045"/>
    <xdr:sp macro="" textlink="">
      <xdr:nvSpPr>
        <xdr:cNvPr id="304" name="補助費等該当値テキスト"/>
        <xdr:cNvSpPr txBox="1"/>
      </xdr:nvSpPr>
      <xdr:spPr>
        <a:xfrm>
          <a:off x="10528300" y="629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66589</xdr:rowOff>
    </xdr:from>
    <xdr:to>
      <xdr:col>50</xdr:col>
      <xdr:colOff>165100</xdr:colOff>
      <xdr:row>37</xdr:row>
      <xdr:rowOff>168188</xdr:rowOff>
    </xdr:to>
    <xdr:sp macro="" textlink="">
      <xdr:nvSpPr>
        <xdr:cNvPr id="305" name="楕円 304"/>
        <xdr:cNvSpPr/>
      </xdr:nvSpPr>
      <xdr:spPr>
        <a:xfrm>
          <a:off x="9588500" y="6410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159316</xdr:rowOff>
    </xdr:from>
    <xdr:ext cx="534377" cy="259045"/>
    <xdr:sp macro="" textlink="">
      <xdr:nvSpPr>
        <xdr:cNvPr id="306" name="テキスト ボックス 305"/>
        <xdr:cNvSpPr txBox="1"/>
      </xdr:nvSpPr>
      <xdr:spPr>
        <a:xfrm>
          <a:off x="9372111" y="650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31579</xdr:rowOff>
    </xdr:from>
    <xdr:to>
      <xdr:col>46</xdr:col>
      <xdr:colOff>38100</xdr:colOff>
      <xdr:row>37</xdr:row>
      <xdr:rowOff>133179</xdr:rowOff>
    </xdr:to>
    <xdr:sp macro="" textlink="">
      <xdr:nvSpPr>
        <xdr:cNvPr id="307" name="楕円 306"/>
        <xdr:cNvSpPr/>
      </xdr:nvSpPr>
      <xdr:spPr>
        <a:xfrm>
          <a:off x="8699500" y="637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124306</xdr:rowOff>
    </xdr:from>
    <xdr:ext cx="534377" cy="259045"/>
    <xdr:sp macro="" textlink="">
      <xdr:nvSpPr>
        <xdr:cNvPr id="308" name="テキスト ボックス 307"/>
        <xdr:cNvSpPr txBox="1"/>
      </xdr:nvSpPr>
      <xdr:spPr>
        <a:xfrm>
          <a:off x="8483111" y="646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41900</xdr:rowOff>
    </xdr:from>
    <xdr:to>
      <xdr:col>41</xdr:col>
      <xdr:colOff>101600</xdr:colOff>
      <xdr:row>37</xdr:row>
      <xdr:rowOff>143500</xdr:rowOff>
    </xdr:to>
    <xdr:sp macro="" textlink="">
      <xdr:nvSpPr>
        <xdr:cNvPr id="309" name="楕円 308"/>
        <xdr:cNvSpPr/>
      </xdr:nvSpPr>
      <xdr:spPr>
        <a:xfrm>
          <a:off x="7810500" y="638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134627</xdr:rowOff>
    </xdr:from>
    <xdr:ext cx="534377" cy="259045"/>
    <xdr:sp macro="" textlink="">
      <xdr:nvSpPr>
        <xdr:cNvPr id="310" name="テキスト ボックス 309"/>
        <xdr:cNvSpPr txBox="1"/>
      </xdr:nvSpPr>
      <xdr:spPr>
        <a:xfrm>
          <a:off x="7594111" y="647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43094</xdr:rowOff>
    </xdr:from>
    <xdr:to>
      <xdr:col>36</xdr:col>
      <xdr:colOff>165100</xdr:colOff>
      <xdr:row>37</xdr:row>
      <xdr:rowOff>144694</xdr:rowOff>
    </xdr:to>
    <xdr:sp macro="" textlink="">
      <xdr:nvSpPr>
        <xdr:cNvPr id="311" name="楕円 310"/>
        <xdr:cNvSpPr/>
      </xdr:nvSpPr>
      <xdr:spPr>
        <a:xfrm>
          <a:off x="6921500" y="63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135821</xdr:rowOff>
    </xdr:from>
    <xdr:ext cx="534377" cy="259045"/>
    <xdr:sp macro="" textlink="">
      <xdr:nvSpPr>
        <xdr:cNvPr id="312" name="テキスト ボックス 311"/>
        <xdr:cNvSpPr txBox="1"/>
      </xdr:nvSpPr>
      <xdr:spPr>
        <a:xfrm>
          <a:off x="6705111" y="647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37868</xdr:rowOff>
    </xdr:from>
    <xdr:to>
      <xdr:col>55</xdr:col>
      <xdr:colOff>0</xdr:colOff>
      <xdr:row>58</xdr:row>
      <xdr:rowOff>72130</xdr:rowOff>
    </xdr:to>
    <xdr:cxnSp macro="">
      <xdr:nvCxnSpPr>
        <xdr:cNvPr id="339" name="直線コネクタ 338"/>
        <xdr:cNvCxnSpPr/>
      </xdr:nvCxnSpPr>
      <xdr:spPr>
        <a:xfrm flipV="1">
          <a:off x="9639300" y="9981968"/>
          <a:ext cx="838200" cy="3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46207</xdr:rowOff>
    </xdr:from>
    <xdr:to>
      <xdr:col>50</xdr:col>
      <xdr:colOff>114300</xdr:colOff>
      <xdr:row>58</xdr:row>
      <xdr:rowOff>72130</xdr:rowOff>
    </xdr:to>
    <xdr:cxnSp macro="">
      <xdr:nvCxnSpPr>
        <xdr:cNvPr id="342" name="直線コネクタ 341"/>
        <xdr:cNvCxnSpPr/>
      </xdr:nvCxnSpPr>
      <xdr:spPr>
        <a:xfrm>
          <a:off x="8750300" y="9990307"/>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135064</xdr:rowOff>
    </xdr:from>
    <xdr:to>
      <xdr:col>45</xdr:col>
      <xdr:colOff>177800</xdr:colOff>
      <xdr:row>58</xdr:row>
      <xdr:rowOff>46207</xdr:rowOff>
    </xdr:to>
    <xdr:cxnSp macro="">
      <xdr:nvCxnSpPr>
        <xdr:cNvPr id="345" name="直線コネクタ 344"/>
        <xdr:cNvCxnSpPr/>
      </xdr:nvCxnSpPr>
      <xdr:spPr>
        <a:xfrm>
          <a:off x="7861300" y="9907714"/>
          <a:ext cx="889000" cy="8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65931</xdr:rowOff>
    </xdr:from>
    <xdr:to>
      <xdr:col>41</xdr:col>
      <xdr:colOff>50800</xdr:colOff>
      <xdr:row>57</xdr:row>
      <xdr:rowOff>135064</xdr:rowOff>
    </xdr:to>
    <xdr:cxnSp macro="">
      <xdr:nvCxnSpPr>
        <xdr:cNvPr id="348" name="直線コネクタ 347"/>
        <xdr:cNvCxnSpPr/>
      </xdr:nvCxnSpPr>
      <xdr:spPr>
        <a:xfrm>
          <a:off x="6972300" y="9838581"/>
          <a:ext cx="889000" cy="6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158518</xdr:rowOff>
    </xdr:from>
    <xdr:to>
      <xdr:col>55</xdr:col>
      <xdr:colOff>50800</xdr:colOff>
      <xdr:row>58</xdr:row>
      <xdr:rowOff>88668</xdr:rowOff>
    </xdr:to>
    <xdr:sp macro="" textlink="">
      <xdr:nvSpPr>
        <xdr:cNvPr id="358" name="楕円 357"/>
        <xdr:cNvSpPr/>
      </xdr:nvSpPr>
      <xdr:spPr>
        <a:xfrm>
          <a:off x="10426700" y="99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73445</xdr:rowOff>
    </xdr:from>
    <xdr:ext cx="534377" cy="259045"/>
    <xdr:sp macro="" textlink="">
      <xdr:nvSpPr>
        <xdr:cNvPr id="359" name="普通建設事業費該当値テキスト"/>
        <xdr:cNvSpPr txBox="1"/>
      </xdr:nvSpPr>
      <xdr:spPr>
        <a:xfrm>
          <a:off x="10528300" y="984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21330</xdr:rowOff>
    </xdr:from>
    <xdr:to>
      <xdr:col>50</xdr:col>
      <xdr:colOff>165100</xdr:colOff>
      <xdr:row>58</xdr:row>
      <xdr:rowOff>122930</xdr:rowOff>
    </xdr:to>
    <xdr:sp macro="" textlink="">
      <xdr:nvSpPr>
        <xdr:cNvPr id="360" name="楕円 359"/>
        <xdr:cNvSpPr/>
      </xdr:nvSpPr>
      <xdr:spPr>
        <a:xfrm>
          <a:off x="9588500" y="9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114057</xdr:rowOff>
    </xdr:from>
    <xdr:ext cx="534377" cy="259045"/>
    <xdr:sp macro="" textlink="">
      <xdr:nvSpPr>
        <xdr:cNvPr id="361" name="テキスト ボックス 360"/>
        <xdr:cNvSpPr txBox="1"/>
      </xdr:nvSpPr>
      <xdr:spPr>
        <a:xfrm>
          <a:off x="9372111" y="100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166857</xdr:rowOff>
    </xdr:from>
    <xdr:to>
      <xdr:col>46</xdr:col>
      <xdr:colOff>38100</xdr:colOff>
      <xdr:row>58</xdr:row>
      <xdr:rowOff>97007</xdr:rowOff>
    </xdr:to>
    <xdr:sp macro="" textlink="">
      <xdr:nvSpPr>
        <xdr:cNvPr id="362" name="楕円 361"/>
        <xdr:cNvSpPr/>
      </xdr:nvSpPr>
      <xdr:spPr>
        <a:xfrm>
          <a:off x="8699500" y="993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88134</xdr:rowOff>
    </xdr:from>
    <xdr:ext cx="534377" cy="259045"/>
    <xdr:sp macro="" textlink="">
      <xdr:nvSpPr>
        <xdr:cNvPr id="363" name="テキスト ボックス 362"/>
        <xdr:cNvSpPr txBox="1"/>
      </xdr:nvSpPr>
      <xdr:spPr>
        <a:xfrm>
          <a:off x="8483111" y="1003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84264</xdr:rowOff>
    </xdr:from>
    <xdr:to>
      <xdr:col>41</xdr:col>
      <xdr:colOff>101600</xdr:colOff>
      <xdr:row>58</xdr:row>
      <xdr:rowOff>14414</xdr:rowOff>
    </xdr:to>
    <xdr:sp macro="" textlink="">
      <xdr:nvSpPr>
        <xdr:cNvPr id="364" name="楕円 363"/>
        <xdr:cNvSpPr/>
      </xdr:nvSpPr>
      <xdr:spPr>
        <a:xfrm>
          <a:off x="7810500" y="98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5541</xdr:rowOff>
    </xdr:from>
    <xdr:ext cx="534377" cy="259045"/>
    <xdr:sp macro="" textlink="">
      <xdr:nvSpPr>
        <xdr:cNvPr id="365" name="テキスト ボックス 364"/>
        <xdr:cNvSpPr txBox="1"/>
      </xdr:nvSpPr>
      <xdr:spPr>
        <a:xfrm>
          <a:off x="7594111" y="99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15131</xdr:rowOff>
    </xdr:from>
    <xdr:to>
      <xdr:col>36</xdr:col>
      <xdr:colOff>165100</xdr:colOff>
      <xdr:row>57</xdr:row>
      <xdr:rowOff>116731</xdr:rowOff>
    </xdr:to>
    <xdr:sp macro="" textlink="">
      <xdr:nvSpPr>
        <xdr:cNvPr id="366" name="楕円 365"/>
        <xdr:cNvSpPr/>
      </xdr:nvSpPr>
      <xdr:spPr>
        <a:xfrm>
          <a:off x="6921500" y="97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107858</xdr:rowOff>
    </xdr:from>
    <xdr:ext cx="534377" cy="259045"/>
    <xdr:sp macro="" textlink="">
      <xdr:nvSpPr>
        <xdr:cNvPr id="367" name="テキスト ボックス 366"/>
        <xdr:cNvSpPr txBox="1"/>
      </xdr:nvSpPr>
      <xdr:spPr>
        <a:xfrm>
          <a:off x="6705111" y="98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123050</xdr:rowOff>
    </xdr:from>
    <xdr:to>
      <xdr:col>55</xdr:col>
      <xdr:colOff>0</xdr:colOff>
      <xdr:row>79</xdr:row>
      <xdr:rowOff>15349</xdr:rowOff>
    </xdr:to>
    <xdr:cxnSp macro="">
      <xdr:nvCxnSpPr>
        <xdr:cNvPr id="396" name="直線コネクタ 395"/>
        <xdr:cNvCxnSpPr/>
      </xdr:nvCxnSpPr>
      <xdr:spPr>
        <a:xfrm flipV="1">
          <a:off x="9639300" y="13496150"/>
          <a:ext cx="838200" cy="6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15349</xdr:rowOff>
    </xdr:from>
    <xdr:to>
      <xdr:col>50</xdr:col>
      <xdr:colOff>114300</xdr:colOff>
      <xdr:row>79</xdr:row>
      <xdr:rowOff>20135</xdr:rowOff>
    </xdr:to>
    <xdr:cxnSp macro="">
      <xdr:nvCxnSpPr>
        <xdr:cNvPr id="399" name="直線コネクタ 398"/>
        <xdr:cNvCxnSpPr/>
      </xdr:nvCxnSpPr>
      <xdr:spPr>
        <a:xfrm flipV="1">
          <a:off x="8750300" y="13559899"/>
          <a:ext cx="889000" cy="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159527</xdr:rowOff>
    </xdr:from>
    <xdr:to>
      <xdr:col>45</xdr:col>
      <xdr:colOff>177800</xdr:colOff>
      <xdr:row>79</xdr:row>
      <xdr:rowOff>20135</xdr:rowOff>
    </xdr:to>
    <xdr:cxnSp macro="">
      <xdr:nvCxnSpPr>
        <xdr:cNvPr id="402" name="直線コネクタ 401"/>
        <xdr:cNvCxnSpPr/>
      </xdr:nvCxnSpPr>
      <xdr:spPr>
        <a:xfrm>
          <a:off x="7861300" y="13532627"/>
          <a:ext cx="889000" cy="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115308</xdr:rowOff>
    </xdr:from>
    <xdr:to>
      <xdr:col>41</xdr:col>
      <xdr:colOff>50800</xdr:colOff>
      <xdr:row>78</xdr:row>
      <xdr:rowOff>159527</xdr:rowOff>
    </xdr:to>
    <xdr:cxnSp macro="">
      <xdr:nvCxnSpPr>
        <xdr:cNvPr id="405" name="直線コネクタ 404"/>
        <xdr:cNvCxnSpPr/>
      </xdr:nvCxnSpPr>
      <xdr:spPr>
        <a:xfrm>
          <a:off x="6972300" y="13316958"/>
          <a:ext cx="889000" cy="21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72250</xdr:rowOff>
    </xdr:from>
    <xdr:to>
      <xdr:col>55</xdr:col>
      <xdr:colOff>50800</xdr:colOff>
      <xdr:row>79</xdr:row>
      <xdr:rowOff>2400</xdr:rowOff>
    </xdr:to>
    <xdr:sp macro="" textlink="">
      <xdr:nvSpPr>
        <xdr:cNvPr id="415" name="楕円 414"/>
        <xdr:cNvSpPr/>
      </xdr:nvSpPr>
      <xdr:spPr>
        <a:xfrm>
          <a:off x="10426700" y="134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158627</xdr:rowOff>
    </xdr:from>
    <xdr:ext cx="534377" cy="259045"/>
    <xdr:sp macro="" textlink="">
      <xdr:nvSpPr>
        <xdr:cNvPr id="416" name="普通建設事業費 （ うち新規整備　）該当値テキスト"/>
        <xdr:cNvSpPr txBox="1"/>
      </xdr:nvSpPr>
      <xdr:spPr>
        <a:xfrm>
          <a:off x="10528300" y="1336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135999</xdr:rowOff>
    </xdr:from>
    <xdr:to>
      <xdr:col>50</xdr:col>
      <xdr:colOff>165100</xdr:colOff>
      <xdr:row>79</xdr:row>
      <xdr:rowOff>66149</xdr:rowOff>
    </xdr:to>
    <xdr:sp macro="" textlink="">
      <xdr:nvSpPr>
        <xdr:cNvPr id="417" name="楕円 416"/>
        <xdr:cNvSpPr/>
      </xdr:nvSpPr>
      <xdr:spPr>
        <a:xfrm>
          <a:off x="9588500" y="135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57276</xdr:rowOff>
    </xdr:from>
    <xdr:ext cx="469744" cy="259045"/>
    <xdr:sp macro="" textlink="">
      <xdr:nvSpPr>
        <xdr:cNvPr id="418" name="テキスト ボックス 417"/>
        <xdr:cNvSpPr txBox="1"/>
      </xdr:nvSpPr>
      <xdr:spPr>
        <a:xfrm>
          <a:off x="9404428" y="136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140785</xdr:rowOff>
    </xdr:from>
    <xdr:to>
      <xdr:col>46</xdr:col>
      <xdr:colOff>38100</xdr:colOff>
      <xdr:row>79</xdr:row>
      <xdr:rowOff>70935</xdr:rowOff>
    </xdr:to>
    <xdr:sp macro="" textlink="">
      <xdr:nvSpPr>
        <xdr:cNvPr id="419" name="楕円 418"/>
        <xdr:cNvSpPr/>
      </xdr:nvSpPr>
      <xdr:spPr>
        <a:xfrm>
          <a:off x="8699500" y="135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62062</xdr:rowOff>
    </xdr:from>
    <xdr:ext cx="469744" cy="259045"/>
    <xdr:sp macro="" textlink="">
      <xdr:nvSpPr>
        <xdr:cNvPr id="420" name="テキスト ボックス 419"/>
        <xdr:cNvSpPr txBox="1"/>
      </xdr:nvSpPr>
      <xdr:spPr>
        <a:xfrm>
          <a:off x="8515428" y="1360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108727</xdr:rowOff>
    </xdr:from>
    <xdr:to>
      <xdr:col>41</xdr:col>
      <xdr:colOff>101600</xdr:colOff>
      <xdr:row>79</xdr:row>
      <xdr:rowOff>38877</xdr:rowOff>
    </xdr:to>
    <xdr:sp macro="" textlink="">
      <xdr:nvSpPr>
        <xdr:cNvPr id="421" name="楕円 420"/>
        <xdr:cNvSpPr/>
      </xdr:nvSpPr>
      <xdr:spPr>
        <a:xfrm>
          <a:off x="7810500" y="134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30004</xdr:rowOff>
    </xdr:from>
    <xdr:ext cx="469744" cy="259045"/>
    <xdr:sp macro="" textlink="">
      <xdr:nvSpPr>
        <xdr:cNvPr id="422" name="テキスト ボックス 421"/>
        <xdr:cNvSpPr txBox="1"/>
      </xdr:nvSpPr>
      <xdr:spPr>
        <a:xfrm>
          <a:off x="7626428" y="1357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64508</xdr:rowOff>
    </xdr:from>
    <xdr:to>
      <xdr:col>36</xdr:col>
      <xdr:colOff>165100</xdr:colOff>
      <xdr:row>77</xdr:row>
      <xdr:rowOff>166108</xdr:rowOff>
    </xdr:to>
    <xdr:sp macro="" textlink="">
      <xdr:nvSpPr>
        <xdr:cNvPr id="423" name="楕円 422"/>
        <xdr:cNvSpPr/>
      </xdr:nvSpPr>
      <xdr:spPr>
        <a:xfrm>
          <a:off x="6921500" y="132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157235</xdr:rowOff>
    </xdr:from>
    <xdr:ext cx="534377" cy="259045"/>
    <xdr:sp macro="" textlink="">
      <xdr:nvSpPr>
        <xdr:cNvPr id="424" name="テキスト ボックス 423"/>
        <xdr:cNvSpPr txBox="1"/>
      </xdr:nvSpPr>
      <xdr:spPr>
        <a:xfrm>
          <a:off x="6705111" y="1335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149622</xdr:rowOff>
    </xdr:from>
    <xdr:to>
      <xdr:col>55</xdr:col>
      <xdr:colOff>0</xdr:colOff>
      <xdr:row>98</xdr:row>
      <xdr:rowOff>164260</xdr:rowOff>
    </xdr:to>
    <xdr:cxnSp macro="">
      <xdr:nvCxnSpPr>
        <xdr:cNvPr id="453" name="直線コネクタ 452"/>
        <xdr:cNvCxnSpPr/>
      </xdr:nvCxnSpPr>
      <xdr:spPr>
        <a:xfrm>
          <a:off x="9639300" y="16951722"/>
          <a:ext cx="8382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100769</xdr:rowOff>
    </xdr:from>
    <xdr:to>
      <xdr:col>50</xdr:col>
      <xdr:colOff>114300</xdr:colOff>
      <xdr:row>98</xdr:row>
      <xdr:rowOff>149622</xdr:rowOff>
    </xdr:to>
    <xdr:cxnSp macro="">
      <xdr:nvCxnSpPr>
        <xdr:cNvPr id="456" name="直線コネクタ 455"/>
        <xdr:cNvCxnSpPr/>
      </xdr:nvCxnSpPr>
      <xdr:spPr>
        <a:xfrm>
          <a:off x="8750300" y="16902869"/>
          <a:ext cx="889000" cy="4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168481</xdr:rowOff>
    </xdr:from>
    <xdr:to>
      <xdr:col>45</xdr:col>
      <xdr:colOff>177800</xdr:colOff>
      <xdr:row>98</xdr:row>
      <xdr:rowOff>100769</xdr:rowOff>
    </xdr:to>
    <xdr:cxnSp macro="">
      <xdr:nvCxnSpPr>
        <xdr:cNvPr id="459" name="直線コネクタ 458"/>
        <xdr:cNvCxnSpPr/>
      </xdr:nvCxnSpPr>
      <xdr:spPr>
        <a:xfrm>
          <a:off x="7861300" y="16799131"/>
          <a:ext cx="889000" cy="10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168481</xdr:rowOff>
    </xdr:from>
    <xdr:to>
      <xdr:col>41</xdr:col>
      <xdr:colOff>50800</xdr:colOff>
      <xdr:row>98</xdr:row>
      <xdr:rowOff>115812</xdr:rowOff>
    </xdr:to>
    <xdr:cxnSp macro="">
      <xdr:nvCxnSpPr>
        <xdr:cNvPr id="462" name="直線コネクタ 461"/>
        <xdr:cNvCxnSpPr/>
      </xdr:nvCxnSpPr>
      <xdr:spPr>
        <a:xfrm flipV="1">
          <a:off x="6972300" y="16799131"/>
          <a:ext cx="889000" cy="11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113460</xdr:rowOff>
    </xdr:from>
    <xdr:to>
      <xdr:col>55</xdr:col>
      <xdr:colOff>50800</xdr:colOff>
      <xdr:row>99</xdr:row>
      <xdr:rowOff>43610</xdr:rowOff>
    </xdr:to>
    <xdr:sp macro="" textlink="">
      <xdr:nvSpPr>
        <xdr:cNvPr id="472" name="楕円 471"/>
        <xdr:cNvSpPr/>
      </xdr:nvSpPr>
      <xdr:spPr>
        <a:xfrm>
          <a:off x="10426700" y="1691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28387</xdr:rowOff>
    </xdr:from>
    <xdr:ext cx="469744" cy="259045"/>
    <xdr:sp macro="" textlink="">
      <xdr:nvSpPr>
        <xdr:cNvPr id="473" name="普通建設事業費 （ うち更新整備　）該当値テキスト"/>
        <xdr:cNvSpPr txBox="1"/>
      </xdr:nvSpPr>
      <xdr:spPr>
        <a:xfrm>
          <a:off x="10528300" y="1683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98822</xdr:rowOff>
    </xdr:from>
    <xdr:to>
      <xdr:col>50</xdr:col>
      <xdr:colOff>165100</xdr:colOff>
      <xdr:row>99</xdr:row>
      <xdr:rowOff>28972</xdr:rowOff>
    </xdr:to>
    <xdr:sp macro="" textlink="">
      <xdr:nvSpPr>
        <xdr:cNvPr id="474" name="楕円 473"/>
        <xdr:cNvSpPr/>
      </xdr:nvSpPr>
      <xdr:spPr>
        <a:xfrm>
          <a:off x="9588500" y="169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20099</xdr:rowOff>
    </xdr:from>
    <xdr:ext cx="469744" cy="259045"/>
    <xdr:sp macro="" textlink="">
      <xdr:nvSpPr>
        <xdr:cNvPr id="475" name="テキスト ボックス 474"/>
        <xdr:cNvSpPr txBox="1"/>
      </xdr:nvSpPr>
      <xdr:spPr>
        <a:xfrm>
          <a:off x="9404428" y="1699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49969</xdr:rowOff>
    </xdr:from>
    <xdr:to>
      <xdr:col>46</xdr:col>
      <xdr:colOff>38100</xdr:colOff>
      <xdr:row>98</xdr:row>
      <xdr:rowOff>151569</xdr:rowOff>
    </xdr:to>
    <xdr:sp macro="" textlink="">
      <xdr:nvSpPr>
        <xdr:cNvPr id="476" name="楕円 475"/>
        <xdr:cNvSpPr/>
      </xdr:nvSpPr>
      <xdr:spPr>
        <a:xfrm>
          <a:off x="8699500" y="168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142696</xdr:rowOff>
    </xdr:from>
    <xdr:ext cx="534377" cy="259045"/>
    <xdr:sp macro="" textlink="">
      <xdr:nvSpPr>
        <xdr:cNvPr id="477" name="テキスト ボックス 476"/>
        <xdr:cNvSpPr txBox="1"/>
      </xdr:nvSpPr>
      <xdr:spPr>
        <a:xfrm>
          <a:off x="8483111" y="1694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117681</xdr:rowOff>
    </xdr:from>
    <xdr:to>
      <xdr:col>41</xdr:col>
      <xdr:colOff>101600</xdr:colOff>
      <xdr:row>98</xdr:row>
      <xdr:rowOff>47831</xdr:rowOff>
    </xdr:to>
    <xdr:sp macro="" textlink="">
      <xdr:nvSpPr>
        <xdr:cNvPr id="478" name="楕円 477"/>
        <xdr:cNvSpPr/>
      </xdr:nvSpPr>
      <xdr:spPr>
        <a:xfrm>
          <a:off x="7810500" y="1674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38958</xdr:rowOff>
    </xdr:from>
    <xdr:ext cx="534377" cy="259045"/>
    <xdr:sp macro="" textlink="">
      <xdr:nvSpPr>
        <xdr:cNvPr id="479" name="テキスト ボックス 478"/>
        <xdr:cNvSpPr txBox="1"/>
      </xdr:nvSpPr>
      <xdr:spPr>
        <a:xfrm>
          <a:off x="7594111" y="168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65012</xdr:rowOff>
    </xdr:from>
    <xdr:to>
      <xdr:col>36</xdr:col>
      <xdr:colOff>165100</xdr:colOff>
      <xdr:row>98</xdr:row>
      <xdr:rowOff>166612</xdr:rowOff>
    </xdr:to>
    <xdr:sp macro="" textlink="">
      <xdr:nvSpPr>
        <xdr:cNvPr id="480" name="楕円 479"/>
        <xdr:cNvSpPr/>
      </xdr:nvSpPr>
      <xdr:spPr>
        <a:xfrm>
          <a:off x="6921500" y="168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157739</xdr:rowOff>
    </xdr:from>
    <xdr:ext cx="534377" cy="259045"/>
    <xdr:sp macro="" textlink="">
      <xdr:nvSpPr>
        <xdr:cNvPr id="481" name="テキスト ボックス 480"/>
        <xdr:cNvSpPr txBox="1"/>
      </xdr:nvSpPr>
      <xdr:spPr>
        <a:xfrm>
          <a:off x="6705111" y="169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58318</xdr:rowOff>
    </xdr:from>
    <xdr:to>
      <xdr:col>85</xdr:col>
      <xdr:colOff>127000</xdr:colOff>
      <xdr:row>39</xdr:row>
      <xdr:rowOff>97180</xdr:rowOff>
    </xdr:to>
    <xdr:cxnSp macro="">
      <xdr:nvCxnSpPr>
        <xdr:cNvPr id="512" name="直線コネクタ 511"/>
        <xdr:cNvCxnSpPr/>
      </xdr:nvCxnSpPr>
      <xdr:spPr>
        <a:xfrm flipV="1">
          <a:off x="15481300" y="674486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94748</xdr:rowOff>
    </xdr:from>
    <xdr:to>
      <xdr:col>81</xdr:col>
      <xdr:colOff>50800</xdr:colOff>
      <xdr:row>39</xdr:row>
      <xdr:rowOff>97180</xdr:rowOff>
    </xdr:to>
    <xdr:cxnSp macro="">
      <xdr:nvCxnSpPr>
        <xdr:cNvPr id="515" name="直線コネクタ 514"/>
        <xdr:cNvCxnSpPr/>
      </xdr:nvCxnSpPr>
      <xdr:spPr>
        <a:xfrm>
          <a:off x="14592300" y="6781298"/>
          <a:ext cx="889000"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94748</xdr:rowOff>
    </xdr:from>
    <xdr:to>
      <xdr:col>76</xdr:col>
      <xdr:colOff>114300</xdr:colOff>
      <xdr:row>39</xdr:row>
      <xdr:rowOff>95776</xdr:rowOff>
    </xdr:to>
    <xdr:cxnSp macro="">
      <xdr:nvCxnSpPr>
        <xdr:cNvPr id="518" name="直線コネクタ 517"/>
        <xdr:cNvCxnSpPr/>
      </xdr:nvCxnSpPr>
      <xdr:spPr>
        <a:xfrm flipV="1">
          <a:off x="13703300" y="6781298"/>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95776</xdr:rowOff>
    </xdr:from>
    <xdr:to>
      <xdr:col>71</xdr:col>
      <xdr:colOff>177800</xdr:colOff>
      <xdr:row>39</xdr:row>
      <xdr:rowOff>98878</xdr:rowOff>
    </xdr:to>
    <xdr:cxnSp macro="">
      <xdr:nvCxnSpPr>
        <xdr:cNvPr id="521" name="直線コネクタ 520"/>
        <xdr:cNvCxnSpPr/>
      </xdr:nvCxnSpPr>
      <xdr:spPr>
        <a:xfrm flipV="1">
          <a:off x="12814300" y="6782326"/>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7518</xdr:rowOff>
    </xdr:from>
    <xdr:to>
      <xdr:col>85</xdr:col>
      <xdr:colOff>177800</xdr:colOff>
      <xdr:row>39</xdr:row>
      <xdr:rowOff>109118</xdr:rowOff>
    </xdr:to>
    <xdr:sp macro="" textlink="">
      <xdr:nvSpPr>
        <xdr:cNvPr id="531" name="楕円 530"/>
        <xdr:cNvSpPr/>
      </xdr:nvSpPr>
      <xdr:spPr>
        <a:xfrm>
          <a:off x="16268700" y="66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93895</xdr:rowOff>
    </xdr:from>
    <xdr:ext cx="469744" cy="259045"/>
    <xdr:sp macro="" textlink="">
      <xdr:nvSpPr>
        <xdr:cNvPr id="532" name="災害復旧事業費該当値テキスト"/>
        <xdr:cNvSpPr txBox="1"/>
      </xdr:nvSpPr>
      <xdr:spPr>
        <a:xfrm>
          <a:off x="16370300" y="660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46380</xdr:rowOff>
    </xdr:from>
    <xdr:to>
      <xdr:col>81</xdr:col>
      <xdr:colOff>101600</xdr:colOff>
      <xdr:row>39</xdr:row>
      <xdr:rowOff>147980</xdr:rowOff>
    </xdr:to>
    <xdr:sp macro="" textlink="">
      <xdr:nvSpPr>
        <xdr:cNvPr id="533" name="楕円 532"/>
        <xdr:cNvSpPr/>
      </xdr:nvSpPr>
      <xdr:spPr>
        <a:xfrm>
          <a:off x="15430500" y="67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139107</xdr:rowOff>
    </xdr:from>
    <xdr:ext cx="378565" cy="259045"/>
    <xdr:sp macro="" textlink="">
      <xdr:nvSpPr>
        <xdr:cNvPr id="534" name="テキスト ボックス 533"/>
        <xdr:cNvSpPr txBox="1"/>
      </xdr:nvSpPr>
      <xdr:spPr>
        <a:xfrm>
          <a:off x="15292017" y="6825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43948</xdr:rowOff>
    </xdr:from>
    <xdr:to>
      <xdr:col>76</xdr:col>
      <xdr:colOff>165100</xdr:colOff>
      <xdr:row>39</xdr:row>
      <xdr:rowOff>145548</xdr:rowOff>
    </xdr:to>
    <xdr:sp macro="" textlink="">
      <xdr:nvSpPr>
        <xdr:cNvPr id="535" name="楕円 534"/>
        <xdr:cNvSpPr/>
      </xdr:nvSpPr>
      <xdr:spPr>
        <a:xfrm>
          <a:off x="14541500" y="67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136675</xdr:rowOff>
    </xdr:from>
    <xdr:ext cx="378565" cy="259045"/>
    <xdr:sp macro="" textlink="">
      <xdr:nvSpPr>
        <xdr:cNvPr id="536" name="テキスト ボックス 535"/>
        <xdr:cNvSpPr txBox="1"/>
      </xdr:nvSpPr>
      <xdr:spPr>
        <a:xfrm>
          <a:off x="14403017" y="682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44976</xdr:rowOff>
    </xdr:from>
    <xdr:to>
      <xdr:col>72</xdr:col>
      <xdr:colOff>38100</xdr:colOff>
      <xdr:row>39</xdr:row>
      <xdr:rowOff>146576</xdr:rowOff>
    </xdr:to>
    <xdr:sp macro="" textlink="">
      <xdr:nvSpPr>
        <xdr:cNvPr id="537" name="楕円 536"/>
        <xdr:cNvSpPr/>
      </xdr:nvSpPr>
      <xdr:spPr>
        <a:xfrm>
          <a:off x="13652500" y="67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137703</xdr:rowOff>
    </xdr:from>
    <xdr:ext cx="378565" cy="259045"/>
    <xdr:sp macro="" textlink="">
      <xdr:nvSpPr>
        <xdr:cNvPr id="538" name="テキスト ボックス 537"/>
        <xdr:cNvSpPr txBox="1"/>
      </xdr:nvSpPr>
      <xdr:spPr>
        <a:xfrm>
          <a:off x="13514017" y="682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9" name="楕円 53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0" name="テキスト ボックス 53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158113</xdr:rowOff>
    </xdr:from>
    <xdr:to>
      <xdr:col>85</xdr:col>
      <xdr:colOff>127000</xdr:colOff>
      <xdr:row>78</xdr:row>
      <xdr:rowOff>161150</xdr:rowOff>
    </xdr:to>
    <xdr:cxnSp macro="">
      <xdr:nvCxnSpPr>
        <xdr:cNvPr id="622" name="直線コネクタ 621"/>
        <xdr:cNvCxnSpPr/>
      </xdr:nvCxnSpPr>
      <xdr:spPr>
        <a:xfrm flipV="1">
          <a:off x="15481300" y="13531213"/>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161150</xdr:rowOff>
    </xdr:from>
    <xdr:to>
      <xdr:col>81</xdr:col>
      <xdr:colOff>50800</xdr:colOff>
      <xdr:row>78</xdr:row>
      <xdr:rowOff>167687</xdr:rowOff>
    </xdr:to>
    <xdr:cxnSp macro="">
      <xdr:nvCxnSpPr>
        <xdr:cNvPr id="625" name="直線コネクタ 624"/>
        <xdr:cNvCxnSpPr/>
      </xdr:nvCxnSpPr>
      <xdr:spPr>
        <a:xfrm flipV="1">
          <a:off x="14592300" y="13534250"/>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167687</xdr:rowOff>
    </xdr:from>
    <xdr:to>
      <xdr:col>76</xdr:col>
      <xdr:colOff>114300</xdr:colOff>
      <xdr:row>79</xdr:row>
      <xdr:rowOff>12305</xdr:rowOff>
    </xdr:to>
    <xdr:cxnSp macro="">
      <xdr:nvCxnSpPr>
        <xdr:cNvPr id="628" name="直線コネクタ 627"/>
        <xdr:cNvCxnSpPr/>
      </xdr:nvCxnSpPr>
      <xdr:spPr>
        <a:xfrm flipV="1">
          <a:off x="13703300" y="13540787"/>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12305</xdr:rowOff>
    </xdr:from>
    <xdr:to>
      <xdr:col>71</xdr:col>
      <xdr:colOff>177800</xdr:colOff>
      <xdr:row>79</xdr:row>
      <xdr:rowOff>16687</xdr:rowOff>
    </xdr:to>
    <xdr:cxnSp macro="">
      <xdr:nvCxnSpPr>
        <xdr:cNvPr id="631" name="直線コネクタ 630"/>
        <xdr:cNvCxnSpPr/>
      </xdr:nvCxnSpPr>
      <xdr:spPr>
        <a:xfrm flipV="1">
          <a:off x="12814300" y="13556855"/>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107313</xdr:rowOff>
    </xdr:from>
    <xdr:to>
      <xdr:col>85</xdr:col>
      <xdr:colOff>177800</xdr:colOff>
      <xdr:row>79</xdr:row>
      <xdr:rowOff>37463</xdr:rowOff>
    </xdr:to>
    <xdr:sp macro="" textlink="">
      <xdr:nvSpPr>
        <xdr:cNvPr id="641" name="楕円 640"/>
        <xdr:cNvSpPr/>
      </xdr:nvSpPr>
      <xdr:spPr>
        <a:xfrm>
          <a:off x="16268700" y="134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22240</xdr:rowOff>
    </xdr:from>
    <xdr:ext cx="534377" cy="259045"/>
    <xdr:sp macro="" textlink="">
      <xdr:nvSpPr>
        <xdr:cNvPr id="642" name="公債費該当値テキスト"/>
        <xdr:cNvSpPr txBox="1"/>
      </xdr:nvSpPr>
      <xdr:spPr>
        <a:xfrm>
          <a:off x="16370300" y="133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110350</xdr:rowOff>
    </xdr:from>
    <xdr:to>
      <xdr:col>81</xdr:col>
      <xdr:colOff>101600</xdr:colOff>
      <xdr:row>79</xdr:row>
      <xdr:rowOff>40500</xdr:rowOff>
    </xdr:to>
    <xdr:sp macro="" textlink="">
      <xdr:nvSpPr>
        <xdr:cNvPr id="643" name="楕円 642"/>
        <xdr:cNvSpPr/>
      </xdr:nvSpPr>
      <xdr:spPr>
        <a:xfrm>
          <a:off x="15430500" y="134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31627</xdr:rowOff>
    </xdr:from>
    <xdr:ext cx="534377" cy="259045"/>
    <xdr:sp macro="" textlink="">
      <xdr:nvSpPr>
        <xdr:cNvPr id="644" name="テキスト ボックス 643"/>
        <xdr:cNvSpPr txBox="1"/>
      </xdr:nvSpPr>
      <xdr:spPr>
        <a:xfrm>
          <a:off x="15214111" y="1357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116887</xdr:rowOff>
    </xdr:from>
    <xdr:to>
      <xdr:col>76</xdr:col>
      <xdr:colOff>165100</xdr:colOff>
      <xdr:row>79</xdr:row>
      <xdr:rowOff>47037</xdr:rowOff>
    </xdr:to>
    <xdr:sp macro="" textlink="">
      <xdr:nvSpPr>
        <xdr:cNvPr id="645" name="楕円 644"/>
        <xdr:cNvSpPr/>
      </xdr:nvSpPr>
      <xdr:spPr>
        <a:xfrm>
          <a:off x="14541500" y="1348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38164</xdr:rowOff>
    </xdr:from>
    <xdr:ext cx="534377" cy="259045"/>
    <xdr:sp macro="" textlink="">
      <xdr:nvSpPr>
        <xdr:cNvPr id="646" name="テキスト ボックス 645"/>
        <xdr:cNvSpPr txBox="1"/>
      </xdr:nvSpPr>
      <xdr:spPr>
        <a:xfrm>
          <a:off x="14325111" y="1358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132955</xdr:rowOff>
    </xdr:from>
    <xdr:to>
      <xdr:col>72</xdr:col>
      <xdr:colOff>38100</xdr:colOff>
      <xdr:row>79</xdr:row>
      <xdr:rowOff>63105</xdr:rowOff>
    </xdr:to>
    <xdr:sp macro="" textlink="">
      <xdr:nvSpPr>
        <xdr:cNvPr id="647" name="楕円 646"/>
        <xdr:cNvSpPr/>
      </xdr:nvSpPr>
      <xdr:spPr>
        <a:xfrm>
          <a:off x="13652500" y="135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54232</xdr:rowOff>
    </xdr:from>
    <xdr:ext cx="534377" cy="259045"/>
    <xdr:sp macro="" textlink="">
      <xdr:nvSpPr>
        <xdr:cNvPr id="648" name="テキスト ボックス 647"/>
        <xdr:cNvSpPr txBox="1"/>
      </xdr:nvSpPr>
      <xdr:spPr>
        <a:xfrm>
          <a:off x="13436111" y="1359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137337</xdr:rowOff>
    </xdr:from>
    <xdr:to>
      <xdr:col>67</xdr:col>
      <xdr:colOff>101600</xdr:colOff>
      <xdr:row>79</xdr:row>
      <xdr:rowOff>67487</xdr:rowOff>
    </xdr:to>
    <xdr:sp macro="" textlink="">
      <xdr:nvSpPr>
        <xdr:cNvPr id="649" name="楕円 648"/>
        <xdr:cNvSpPr/>
      </xdr:nvSpPr>
      <xdr:spPr>
        <a:xfrm>
          <a:off x="12763500" y="135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58614</xdr:rowOff>
    </xdr:from>
    <xdr:ext cx="534377" cy="259045"/>
    <xdr:sp macro="" textlink="">
      <xdr:nvSpPr>
        <xdr:cNvPr id="650" name="テキスト ボックス 649"/>
        <xdr:cNvSpPr txBox="1"/>
      </xdr:nvSpPr>
      <xdr:spPr>
        <a:xfrm>
          <a:off x="12547111" y="1360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93642</xdr:rowOff>
    </xdr:from>
    <xdr:to>
      <xdr:col>85</xdr:col>
      <xdr:colOff>127000</xdr:colOff>
      <xdr:row>98</xdr:row>
      <xdr:rowOff>102214</xdr:rowOff>
    </xdr:to>
    <xdr:cxnSp macro="">
      <xdr:nvCxnSpPr>
        <xdr:cNvPr id="677" name="直線コネクタ 676"/>
        <xdr:cNvCxnSpPr/>
      </xdr:nvCxnSpPr>
      <xdr:spPr>
        <a:xfrm>
          <a:off x="15481300" y="16895742"/>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93642</xdr:rowOff>
    </xdr:from>
    <xdr:to>
      <xdr:col>81</xdr:col>
      <xdr:colOff>50800</xdr:colOff>
      <xdr:row>98</xdr:row>
      <xdr:rowOff>100161</xdr:rowOff>
    </xdr:to>
    <xdr:cxnSp macro="">
      <xdr:nvCxnSpPr>
        <xdr:cNvPr id="680" name="直線コネクタ 679"/>
        <xdr:cNvCxnSpPr/>
      </xdr:nvCxnSpPr>
      <xdr:spPr>
        <a:xfrm flipV="1">
          <a:off x="14592300" y="16895742"/>
          <a:ext cx="889000" cy="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85189</xdr:rowOff>
    </xdr:from>
    <xdr:to>
      <xdr:col>76</xdr:col>
      <xdr:colOff>114300</xdr:colOff>
      <xdr:row>98</xdr:row>
      <xdr:rowOff>100161</xdr:rowOff>
    </xdr:to>
    <xdr:cxnSp macro="">
      <xdr:nvCxnSpPr>
        <xdr:cNvPr id="683" name="直線コネクタ 682"/>
        <xdr:cNvCxnSpPr/>
      </xdr:nvCxnSpPr>
      <xdr:spPr>
        <a:xfrm>
          <a:off x="13703300" y="16887289"/>
          <a:ext cx="889000" cy="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85189</xdr:rowOff>
    </xdr:from>
    <xdr:to>
      <xdr:col>71</xdr:col>
      <xdr:colOff>177800</xdr:colOff>
      <xdr:row>98</xdr:row>
      <xdr:rowOff>101491</xdr:rowOff>
    </xdr:to>
    <xdr:cxnSp macro="">
      <xdr:nvCxnSpPr>
        <xdr:cNvPr id="686" name="直線コネクタ 685"/>
        <xdr:cNvCxnSpPr/>
      </xdr:nvCxnSpPr>
      <xdr:spPr>
        <a:xfrm flipV="1">
          <a:off x="12814300" y="16887289"/>
          <a:ext cx="889000" cy="1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51414</xdr:rowOff>
    </xdr:from>
    <xdr:to>
      <xdr:col>85</xdr:col>
      <xdr:colOff>177800</xdr:colOff>
      <xdr:row>98</xdr:row>
      <xdr:rowOff>153014</xdr:rowOff>
    </xdr:to>
    <xdr:sp macro="" textlink="">
      <xdr:nvSpPr>
        <xdr:cNvPr id="696" name="楕円 695"/>
        <xdr:cNvSpPr/>
      </xdr:nvSpPr>
      <xdr:spPr>
        <a:xfrm>
          <a:off x="16268700" y="1685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137791</xdr:rowOff>
    </xdr:from>
    <xdr:ext cx="469744" cy="259045"/>
    <xdr:sp macro="" textlink="">
      <xdr:nvSpPr>
        <xdr:cNvPr id="697" name="積立金該当値テキスト"/>
        <xdr:cNvSpPr txBox="1"/>
      </xdr:nvSpPr>
      <xdr:spPr>
        <a:xfrm>
          <a:off x="16370300" y="1676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42842</xdr:rowOff>
    </xdr:from>
    <xdr:to>
      <xdr:col>81</xdr:col>
      <xdr:colOff>101600</xdr:colOff>
      <xdr:row>98</xdr:row>
      <xdr:rowOff>144442</xdr:rowOff>
    </xdr:to>
    <xdr:sp macro="" textlink="">
      <xdr:nvSpPr>
        <xdr:cNvPr id="698" name="楕円 697"/>
        <xdr:cNvSpPr/>
      </xdr:nvSpPr>
      <xdr:spPr>
        <a:xfrm>
          <a:off x="15430500" y="1684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135569</xdr:rowOff>
    </xdr:from>
    <xdr:ext cx="534377" cy="259045"/>
    <xdr:sp macro="" textlink="">
      <xdr:nvSpPr>
        <xdr:cNvPr id="699" name="テキスト ボックス 698"/>
        <xdr:cNvSpPr txBox="1"/>
      </xdr:nvSpPr>
      <xdr:spPr>
        <a:xfrm>
          <a:off x="15214111" y="1693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49361</xdr:rowOff>
    </xdr:from>
    <xdr:to>
      <xdr:col>76</xdr:col>
      <xdr:colOff>165100</xdr:colOff>
      <xdr:row>98</xdr:row>
      <xdr:rowOff>150961</xdr:rowOff>
    </xdr:to>
    <xdr:sp macro="" textlink="">
      <xdr:nvSpPr>
        <xdr:cNvPr id="700" name="楕円 699"/>
        <xdr:cNvSpPr/>
      </xdr:nvSpPr>
      <xdr:spPr>
        <a:xfrm>
          <a:off x="14541500" y="168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142088</xdr:rowOff>
    </xdr:from>
    <xdr:ext cx="469744" cy="259045"/>
    <xdr:sp macro="" textlink="">
      <xdr:nvSpPr>
        <xdr:cNvPr id="701" name="テキスト ボックス 700"/>
        <xdr:cNvSpPr txBox="1"/>
      </xdr:nvSpPr>
      <xdr:spPr>
        <a:xfrm>
          <a:off x="14357428" y="169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34389</xdr:rowOff>
    </xdr:from>
    <xdr:to>
      <xdr:col>72</xdr:col>
      <xdr:colOff>38100</xdr:colOff>
      <xdr:row>98</xdr:row>
      <xdr:rowOff>135989</xdr:rowOff>
    </xdr:to>
    <xdr:sp macro="" textlink="">
      <xdr:nvSpPr>
        <xdr:cNvPr id="702" name="楕円 701"/>
        <xdr:cNvSpPr/>
      </xdr:nvSpPr>
      <xdr:spPr>
        <a:xfrm>
          <a:off x="13652500" y="1683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127116</xdr:rowOff>
    </xdr:from>
    <xdr:ext cx="534377" cy="259045"/>
    <xdr:sp macro="" textlink="">
      <xdr:nvSpPr>
        <xdr:cNvPr id="703" name="テキスト ボックス 702"/>
        <xdr:cNvSpPr txBox="1"/>
      </xdr:nvSpPr>
      <xdr:spPr>
        <a:xfrm>
          <a:off x="13436111" y="1692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50691</xdr:rowOff>
    </xdr:from>
    <xdr:to>
      <xdr:col>67</xdr:col>
      <xdr:colOff>101600</xdr:colOff>
      <xdr:row>98</xdr:row>
      <xdr:rowOff>152291</xdr:rowOff>
    </xdr:to>
    <xdr:sp macro="" textlink="">
      <xdr:nvSpPr>
        <xdr:cNvPr id="704" name="楕円 703"/>
        <xdr:cNvSpPr/>
      </xdr:nvSpPr>
      <xdr:spPr>
        <a:xfrm>
          <a:off x="12763500" y="168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143418</xdr:rowOff>
    </xdr:from>
    <xdr:ext cx="469744" cy="259045"/>
    <xdr:sp macro="" textlink="">
      <xdr:nvSpPr>
        <xdr:cNvPr id="705" name="テキスト ボックス 704"/>
        <xdr:cNvSpPr txBox="1"/>
      </xdr:nvSpPr>
      <xdr:spPr>
        <a:xfrm>
          <a:off x="12579428" y="1694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109799</xdr:rowOff>
    </xdr:from>
    <xdr:to>
      <xdr:col>116</xdr:col>
      <xdr:colOff>63500</xdr:colOff>
      <xdr:row>38</xdr:row>
      <xdr:rowOff>130191</xdr:rowOff>
    </xdr:to>
    <xdr:cxnSp macro="">
      <xdr:nvCxnSpPr>
        <xdr:cNvPr id="732" name="直線コネクタ 731"/>
        <xdr:cNvCxnSpPr/>
      </xdr:nvCxnSpPr>
      <xdr:spPr>
        <a:xfrm>
          <a:off x="21323300" y="6624899"/>
          <a:ext cx="838200" cy="2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109799</xdr:rowOff>
    </xdr:from>
    <xdr:to>
      <xdr:col>111</xdr:col>
      <xdr:colOff>177800</xdr:colOff>
      <xdr:row>38</xdr:row>
      <xdr:rowOff>112177</xdr:rowOff>
    </xdr:to>
    <xdr:cxnSp macro="">
      <xdr:nvCxnSpPr>
        <xdr:cNvPr id="735" name="直線コネクタ 734"/>
        <xdr:cNvCxnSpPr/>
      </xdr:nvCxnSpPr>
      <xdr:spPr>
        <a:xfrm flipV="1">
          <a:off x="20434300" y="6624899"/>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112177</xdr:rowOff>
    </xdr:from>
    <xdr:to>
      <xdr:col>107</xdr:col>
      <xdr:colOff>50800</xdr:colOff>
      <xdr:row>38</xdr:row>
      <xdr:rowOff>118532</xdr:rowOff>
    </xdr:to>
    <xdr:cxnSp macro="">
      <xdr:nvCxnSpPr>
        <xdr:cNvPr id="738" name="直線コネクタ 737"/>
        <xdr:cNvCxnSpPr/>
      </xdr:nvCxnSpPr>
      <xdr:spPr>
        <a:xfrm flipV="1">
          <a:off x="19545300" y="6627277"/>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118532</xdr:rowOff>
    </xdr:from>
    <xdr:to>
      <xdr:col>102</xdr:col>
      <xdr:colOff>114300</xdr:colOff>
      <xdr:row>38</xdr:row>
      <xdr:rowOff>122327</xdr:rowOff>
    </xdr:to>
    <xdr:cxnSp macro="">
      <xdr:nvCxnSpPr>
        <xdr:cNvPr id="741" name="直線コネクタ 740"/>
        <xdr:cNvCxnSpPr/>
      </xdr:nvCxnSpPr>
      <xdr:spPr>
        <a:xfrm flipV="1">
          <a:off x="18656300" y="6633632"/>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79391</xdr:rowOff>
    </xdr:from>
    <xdr:to>
      <xdr:col>116</xdr:col>
      <xdr:colOff>114300</xdr:colOff>
      <xdr:row>39</xdr:row>
      <xdr:rowOff>9541</xdr:rowOff>
    </xdr:to>
    <xdr:sp macro="" textlink="">
      <xdr:nvSpPr>
        <xdr:cNvPr id="751" name="楕円 750"/>
        <xdr:cNvSpPr/>
      </xdr:nvSpPr>
      <xdr:spPr>
        <a:xfrm>
          <a:off x="22110700" y="65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165768</xdr:rowOff>
    </xdr:from>
    <xdr:ext cx="378565" cy="259045"/>
    <xdr:sp macro="" textlink="">
      <xdr:nvSpPr>
        <xdr:cNvPr id="752" name="投資及び出資金該当値テキスト"/>
        <xdr:cNvSpPr txBox="1"/>
      </xdr:nvSpPr>
      <xdr:spPr>
        <a:xfrm>
          <a:off x="22212300" y="650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58999</xdr:rowOff>
    </xdr:from>
    <xdr:to>
      <xdr:col>112</xdr:col>
      <xdr:colOff>38100</xdr:colOff>
      <xdr:row>38</xdr:row>
      <xdr:rowOff>160599</xdr:rowOff>
    </xdr:to>
    <xdr:sp macro="" textlink="">
      <xdr:nvSpPr>
        <xdr:cNvPr id="753" name="楕円 752"/>
        <xdr:cNvSpPr/>
      </xdr:nvSpPr>
      <xdr:spPr>
        <a:xfrm>
          <a:off x="21272500" y="65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151726</xdr:rowOff>
    </xdr:from>
    <xdr:ext cx="378565" cy="259045"/>
    <xdr:sp macro="" textlink="">
      <xdr:nvSpPr>
        <xdr:cNvPr id="754" name="テキスト ボックス 753"/>
        <xdr:cNvSpPr txBox="1"/>
      </xdr:nvSpPr>
      <xdr:spPr>
        <a:xfrm>
          <a:off x="21134017" y="666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61377</xdr:rowOff>
    </xdr:from>
    <xdr:to>
      <xdr:col>107</xdr:col>
      <xdr:colOff>101600</xdr:colOff>
      <xdr:row>38</xdr:row>
      <xdr:rowOff>162977</xdr:rowOff>
    </xdr:to>
    <xdr:sp macro="" textlink="">
      <xdr:nvSpPr>
        <xdr:cNvPr id="755" name="楕円 754"/>
        <xdr:cNvSpPr/>
      </xdr:nvSpPr>
      <xdr:spPr>
        <a:xfrm>
          <a:off x="20383500" y="6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154104</xdr:rowOff>
    </xdr:from>
    <xdr:ext cx="378565" cy="259045"/>
    <xdr:sp macro="" textlink="">
      <xdr:nvSpPr>
        <xdr:cNvPr id="756" name="テキスト ボックス 755"/>
        <xdr:cNvSpPr txBox="1"/>
      </xdr:nvSpPr>
      <xdr:spPr>
        <a:xfrm>
          <a:off x="20245017" y="666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67732</xdr:rowOff>
    </xdr:from>
    <xdr:to>
      <xdr:col>102</xdr:col>
      <xdr:colOff>165100</xdr:colOff>
      <xdr:row>38</xdr:row>
      <xdr:rowOff>169332</xdr:rowOff>
    </xdr:to>
    <xdr:sp macro="" textlink="">
      <xdr:nvSpPr>
        <xdr:cNvPr id="757" name="楕円 756"/>
        <xdr:cNvSpPr/>
      </xdr:nvSpPr>
      <xdr:spPr>
        <a:xfrm>
          <a:off x="19494500" y="65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160459</xdr:rowOff>
    </xdr:from>
    <xdr:ext cx="378565" cy="259045"/>
    <xdr:sp macro="" textlink="">
      <xdr:nvSpPr>
        <xdr:cNvPr id="758" name="テキスト ボックス 757"/>
        <xdr:cNvSpPr txBox="1"/>
      </xdr:nvSpPr>
      <xdr:spPr>
        <a:xfrm>
          <a:off x="19356017" y="667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71527</xdr:rowOff>
    </xdr:from>
    <xdr:to>
      <xdr:col>98</xdr:col>
      <xdr:colOff>38100</xdr:colOff>
      <xdr:row>39</xdr:row>
      <xdr:rowOff>1677</xdr:rowOff>
    </xdr:to>
    <xdr:sp macro="" textlink="">
      <xdr:nvSpPr>
        <xdr:cNvPr id="759" name="楕円 758"/>
        <xdr:cNvSpPr/>
      </xdr:nvSpPr>
      <xdr:spPr>
        <a:xfrm>
          <a:off x="18605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164254</xdr:rowOff>
    </xdr:from>
    <xdr:ext cx="378565" cy="259045"/>
    <xdr:sp macro="" textlink="">
      <xdr:nvSpPr>
        <xdr:cNvPr id="760" name="テキスト ボックス 759"/>
        <xdr:cNvSpPr txBox="1"/>
      </xdr:nvSpPr>
      <xdr:spPr>
        <a:xfrm>
          <a:off x="18467017" y="667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66352</xdr:rowOff>
    </xdr:from>
    <xdr:to>
      <xdr:col>116</xdr:col>
      <xdr:colOff>63500</xdr:colOff>
      <xdr:row>59</xdr:row>
      <xdr:rowOff>69617</xdr:rowOff>
    </xdr:to>
    <xdr:cxnSp macro="">
      <xdr:nvCxnSpPr>
        <xdr:cNvPr id="791" name="直線コネクタ 790"/>
        <xdr:cNvCxnSpPr/>
      </xdr:nvCxnSpPr>
      <xdr:spPr>
        <a:xfrm>
          <a:off x="21323300" y="1018190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65797</xdr:rowOff>
    </xdr:from>
    <xdr:to>
      <xdr:col>111</xdr:col>
      <xdr:colOff>177800</xdr:colOff>
      <xdr:row>59</xdr:row>
      <xdr:rowOff>66352</xdr:rowOff>
    </xdr:to>
    <xdr:cxnSp macro="">
      <xdr:nvCxnSpPr>
        <xdr:cNvPr id="794" name="直線コネクタ 793"/>
        <xdr:cNvCxnSpPr/>
      </xdr:nvCxnSpPr>
      <xdr:spPr>
        <a:xfrm>
          <a:off x="20434300" y="10181347"/>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65797</xdr:rowOff>
    </xdr:from>
    <xdr:to>
      <xdr:col>107</xdr:col>
      <xdr:colOff>50800</xdr:colOff>
      <xdr:row>59</xdr:row>
      <xdr:rowOff>66319</xdr:rowOff>
    </xdr:to>
    <xdr:cxnSp macro="">
      <xdr:nvCxnSpPr>
        <xdr:cNvPr id="797" name="直線コネクタ 796"/>
        <xdr:cNvCxnSpPr/>
      </xdr:nvCxnSpPr>
      <xdr:spPr>
        <a:xfrm flipV="1">
          <a:off x="19545300" y="10181347"/>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66319</xdr:rowOff>
    </xdr:from>
    <xdr:to>
      <xdr:col>102</xdr:col>
      <xdr:colOff>114300</xdr:colOff>
      <xdr:row>59</xdr:row>
      <xdr:rowOff>69455</xdr:rowOff>
    </xdr:to>
    <xdr:cxnSp macro="">
      <xdr:nvCxnSpPr>
        <xdr:cNvPr id="800" name="直線コネクタ 799"/>
        <xdr:cNvCxnSpPr/>
      </xdr:nvCxnSpPr>
      <xdr:spPr>
        <a:xfrm flipV="1">
          <a:off x="18656300" y="10181869"/>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18817</xdr:rowOff>
    </xdr:from>
    <xdr:to>
      <xdr:col>116</xdr:col>
      <xdr:colOff>114300</xdr:colOff>
      <xdr:row>59</xdr:row>
      <xdr:rowOff>120417</xdr:rowOff>
    </xdr:to>
    <xdr:sp macro="" textlink="">
      <xdr:nvSpPr>
        <xdr:cNvPr id="810" name="楕円 809"/>
        <xdr:cNvSpPr/>
      </xdr:nvSpPr>
      <xdr:spPr>
        <a:xfrm>
          <a:off x="22110700" y="101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105194</xdr:rowOff>
    </xdr:from>
    <xdr:ext cx="378565" cy="259045"/>
    <xdr:sp macro="" textlink="">
      <xdr:nvSpPr>
        <xdr:cNvPr id="811" name="貸付金該当値テキスト"/>
        <xdr:cNvSpPr txBox="1"/>
      </xdr:nvSpPr>
      <xdr:spPr>
        <a:xfrm>
          <a:off x="22212300" y="1004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15552</xdr:rowOff>
    </xdr:from>
    <xdr:to>
      <xdr:col>112</xdr:col>
      <xdr:colOff>38100</xdr:colOff>
      <xdr:row>59</xdr:row>
      <xdr:rowOff>117152</xdr:rowOff>
    </xdr:to>
    <xdr:sp macro="" textlink="">
      <xdr:nvSpPr>
        <xdr:cNvPr id="812" name="楕円 811"/>
        <xdr:cNvSpPr/>
      </xdr:nvSpPr>
      <xdr:spPr>
        <a:xfrm>
          <a:off x="21272500" y="101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108279</xdr:rowOff>
    </xdr:from>
    <xdr:ext cx="378565" cy="259045"/>
    <xdr:sp macro="" textlink="">
      <xdr:nvSpPr>
        <xdr:cNvPr id="813" name="テキスト ボックス 812"/>
        <xdr:cNvSpPr txBox="1"/>
      </xdr:nvSpPr>
      <xdr:spPr>
        <a:xfrm>
          <a:off x="21134017" y="10223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14997</xdr:rowOff>
    </xdr:from>
    <xdr:to>
      <xdr:col>107</xdr:col>
      <xdr:colOff>101600</xdr:colOff>
      <xdr:row>59</xdr:row>
      <xdr:rowOff>116597</xdr:rowOff>
    </xdr:to>
    <xdr:sp macro="" textlink="">
      <xdr:nvSpPr>
        <xdr:cNvPr id="814" name="楕円 813"/>
        <xdr:cNvSpPr/>
      </xdr:nvSpPr>
      <xdr:spPr>
        <a:xfrm>
          <a:off x="20383500" y="101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107724</xdr:rowOff>
    </xdr:from>
    <xdr:ext cx="469744" cy="259045"/>
    <xdr:sp macro="" textlink="">
      <xdr:nvSpPr>
        <xdr:cNvPr id="815" name="テキスト ボックス 814"/>
        <xdr:cNvSpPr txBox="1"/>
      </xdr:nvSpPr>
      <xdr:spPr>
        <a:xfrm>
          <a:off x="20199428" y="1022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15519</xdr:rowOff>
    </xdr:from>
    <xdr:to>
      <xdr:col>102</xdr:col>
      <xdr:colOff>165100</xdr:colOff>
      <xdr:row>59</xdr:row>
      <xdr:rowOff>117119</xdr:rowOff>
    </xdr:to>
    <xdr:sp macro="" textlink="">
      <xdr:nvSpPr>
        <xdr:cNvPr id="816" name="楕円 815"/>
        <xdr:cNvSpPr/>
      </xdr:nvSpPr>
      <xdr:spPr>
        <a:xfrm>
          <a:off x="19494500" y="1013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108246</xdr:rowOff>
    </xdr:from>
    <xdr:ext cx="378565" cy="259045"/>
    <xdr:sp macro="" textlink="">
      <xdr:nvSpPr>
        <xdr:cNvPr id="817" name="テキスト ボックス 816"/>
        <xdr:cNvSpPr txBox="1"/>
      </xdr:nvSpPr>
      <xdr:spPr>
        <a:xfrm>
          <a:off x="19356017" y="1022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18655</xdr:rowOff>
    </xdr:from>
    <xdr:to>
      <xdr:col>98</xdr:col>
      <xdr:colOff>38100</xdr:colOff>
      <xdr:row>59</xdr:row>
      <xdr:rowOff>120255</xdr:rowOff>
    </xdr:to>
    <xdr:sp macro="" textlink="">
      <xdr:nvSpPr>
        <xdr:cNvPr id="818" name="楕円 817"/>
        <xdr:cNvSpPr/>
      </xdr:nvSpPr>
      <xdr:spPr>
        <a:xfrm>
          <a:off x="18605500" y="101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111382</xdr:rowOff>
    </xdr:from>
    <xdr:ext cx="378565" cy="259045"/>
    <xdr:sp macro="" textlink="">
      <xdr:nvSpPr>
        <xdr:cNvPr id="819" name="テキスト ボックス 818"/>
        <xdr:cNvSpPr txBox="1"/>
      </xdr:nvSpPr>
      <xdr:spPr>
        <a:xfrm>
          <a:off x="18467017" y="10226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82697</xdr:rowOff>
    </xdr:from>
    <xdr:to>
      <xdr:col>116</xdr:col>
      <xdr:colOff>63500</xdr:colOff>
      <xdr:row>79</xdr:row>
      <xdr:rowOff>2752</xdr:rowOff>
    </xdr:to>
    <xdr:cxnSp macro="">
      <xdr:nvCxnSpPr>
        <xdr:cNvPr id="851" name="直線コネクタ 850"/>
        <xdr:cNvCxnSpPr/>
      </xdr:nvCxnSpPr>
      <xdr:spPr>
        <a:xfrm>
          <a:off x="21323300" y="13455797"/>
          <a:ext cx="838200" cy="9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82697</xdr:rowOff>
    </xdr:from>
    <xdr:to>
      <xdr:col>111</xdr:col>
      <xdr:colOff>177800</xdr:colOff>
      <xdr:row>78</xdr:row>
      <xdr:rowOff>83545</xdr:rowOff>
    </xdr:to>
    <xdr:cxnSp macro="">
      <xdr:nvCxnSpPr>
        <xdr:cNvPr id="854" name="直線コネクタ 853"/>
        <xdr:cNvCxnSpPr/>
      </xdr:nvCxnSpPr>
      <xdr:spPr>
        <a:xfrm flipV="1">
          <a:off x="20434300" y="13455797"/>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65993</xdr:rowOff>
    </xdr:from>
    <xdr:to>
      <xdr:col>107</xdr:col>
      <xdr:colOff>50800</xdr:colOff>
      <xdr:row>78</xdr:row>
      <xdr:rowOff>83545</xdr:rowOff>
    </xdr:to>
    <xdr:cxnSp macro="">
      <xdr:nvCxnSpPr>
        <xdr:cNvPr id="857" name="直線コネクタ 856"/>
        <xdr:cNvCxnSpPr/>
      </xdr:nvCxnSpPr>
      <xdr:spPr>
        <a:xfrm>
          <a:off x="19545300" y="13439093"/>
          <a:ext cx="889000" cy="1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65993</xdr:rowOff>
    </xdr:from>
    <xdr:to>
      <xdr:col>102</xdr:col>
      <xdr:colOff>114300</xdr:colOff>
      <xdr:row>78</xdr:row>
      <xdr:rowOff>70287</xdr:rowOff>
    </xdr:to>
    <xdr:cxnSp macro="">
      <xdr:nvCxnSpPr>
        <xdr:cNvPr id="860" name="直線コネクタ 859"/>
        <xdr:cNvCxnSpPr/>
      </xdr:nvCxnSpPr>
      <xdr:spPr>
        <a:xfrm flipV="1">
          <a:off x="18656300" y="13439093"/>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123402</xdr:rowOff>
    </xdr:from>
    <xdr:to>
      <xdr:col>116</xdr:col>
      <xdr:colOff>114300</xdr:colOff>
      <xdr:row>79</xdr:row>
      <xdr:rowOff>53552</xdr:rowOff>
    </xdr:to>
    <xdr:sp macro="" textlink="">
      <xdr:nvSpPr>
        <xdr:cNvPr id="870" name="楕円 869"/>
        <xdr:cNvSpPr/>
      </xdr:nvSpPr>
      <xdr:spPr>
        <a:xfrm>
          <a:off x="22110700" y="134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38329</xdr:rowOff>
    </xdr:from>
    <xdr:ext cx="534377" cy="259045"/>
    <xdr:sp macro="" textlink="">
      <xdr:nvSpPr>
        <xdr:cNvPr id="871" name="繰出金該当値テキスト"/>
        <xdr:cNvSpPr txBox="1"/>
      </xdr:nvSpPr>
      <xdr:spPr>
        <a:xfrm>
          <a:off x="22212300" y="1341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31897</xdr:rowOff>
    </xdr:from>
    <xdr:to>
      <xdr:col>112</xdr:col>
      <xdr:colOff>38100</xdr:colOff>
      <xdr:row>78</xdr:row>
      <xdr:rowOff>133497</xdr:rowOff>
    </xdr:to>
    <xdr:sp macro="" textlink="">
      <xdr:nvSpPr>
        <xdr:cNvPr id="872" name="楕円 871"/>
        <xdr:cNvSpPr/>
      </xdr:nvSpPr>
      <xdr:spPr>
        <a:xfrm>
          <a:off x="21272500" y="134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124624</xdr:rowOff>
    </xdr:from>
    <xdr:ext cx="534377" cy="259045"/>
    <xdr:sp macro="" textlink="">
      <xdr:nvSpPr>
        <xdr:cNvPr id="873" name="テキスト ボックス 872"/>
        <xdr:cNvSpPr txBox="1"/>
      </xdr:nvSpPr>
      <xdr:spPr>
        <a:xfrm>
          <a:off x="21056111" y="134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32745</xdr:rowOff>
    </xdr:from>
    <xdr:to>
      <xdr:col>107</xdr:col>
      <xdr:colOff>101600</xdr:colOff>
      <xdr:row>78</xdr:row>
      <xdr:rowOff>134345</xdr:rowOff>
    </xdr:to>
    <xdr:sp macro="" textlink="">
      <xdr:nvSpPr>
        <xdr:cNvPr id="874" name="楕円 873"/>
        <xdr:cNvSpPr/>
      </xdr:nvSpPr>
      <xdr:spPr>
        <a:xfrm>
          <a:off x="20383500" y="134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125472</xdr:rowOff>
    </xdr:from>
    <xdr:ext cx="534377" cy="259045"/>
    <xdr:sp macro="" textlink="">
      <xdr:nvSpPr>
        <xdr:cNvPr id="875" name="テキスト ボックス 874"/>
        <xdr:cNvSpPr txBox="1"/>
      </xdr:nvSpPr>
      <xdr:spPr>
        <a:xfrm>
          <a:off x="20167111" y="1349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15193</xdr:rowOff>
    </xdr:from>
    <xdr:to>
      <xdr:col>102</xdr:col>
      <xdr:colOff>165100</xdr:colOff>
      <xdr:row>78</xdr:row>
      <xdr:rowOff>116793</xdr:rowOff>
    </xdr:to>
    <xdr:sp macro="" textlink="">
      <xdr:nvSpPr>
        <xdr:cNvPr id="876" name="楕円 875"/>
        <xdr:cNvSpPr/>
      </xdr:nvSpPr>
      <xdr:spPr>
        <a:xfrm>
          <a:off x="19494500" y="133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107920</xdr:rowOff>
    </xdr:from>
    <xdr:ext cx="534377" cy="259045"/>
    <xdr:sp macro="" textlink="">
      <xdr:nvSpPr>
        <xdr:cNvPr id="877" name="テキスト ボックス 876"/>
        <xdr:cNvSpPr txBox="1"/>
      </xdr:nvSpPr>
      <xdr:spPr>
        <a:xfrm>
          <a:off x="19278111" y="1348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19487</xdr:rowOff>
    </xdr:from>
    <xdr:to>
      <xdr:col>98</xdr:col>
      <xdr:colOff>38100</xdr:colOff>
      <xdr:row>78</xdr:row>
      <xdr:rowOff>121087</xdr:rowOff>
    </xdr:to>
    <xdr:sp macro="" textlink="">
      <xdr:nvSpPr>
        <xdr:cNvPr id="878" name="楕円 877"/>
        <xdr:cNvSpPr/>
      </xdr:nvSpPr>
      <xdr:spPr>
        <a:xfrm>
          <a:off x="18605500" y="1339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112214</xdr:rowOff>
    </xdr:from>
    <xdr:ext cx="534377" cy="259045"/>
    <xdr:sp macro="" textlink="">
      <xdr:nvSpPr>
        <xdr:cNvPr id="879" name="テキスト ボックス 878"/>
        <xdr:cNvSpPr txBox="1"/>
      </xdr:nvSpPr>
      <xdr:spPr>
        <a:xfrm>
          <a:off x="18389111" y="1348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令和元年度における歳出決算総額は、住民一人当たり</a:t>
          </a:r>
          <a:r>
            <a:rPr kumimoji="1" lang="en-US" altLang="ja-JP" sz="1300">
              <a:latin typeface="ＭＳ Ｐゴシック" panose="020B0600070205080204" pitchFamily="50" charset="-128"/>
              <a:ea typeface="ＭＳ Ｐゴシック" panose="020B0600070205080204" pitchFamily="50" charset="-128"/>
            </a:rPr>
            <a:t>301,919</a:t>
          </a:r>
          <a:r>
            <a:rPr kumimoji="1" lang="ja-JP" altLang="en-US" sz="1300">
              <a:latin typeface="ＭＳ Ｐゴシック" panose="020B0600070205080204" pitchFamily="50" charset="-128"/>
              <a:ea typeface="ＭＳ Ｐゴシック" panose="020B0600070205080204" pitchFamily="50" charset="-128"/>
            </a:rPr>
            <a:t>円、前年比</a:t>
          </a:r>
          <a:r>
            <a:rPr kumimoji="1" lang="en-US" altLang="ja-JP" sz="1300">
              <a:latin typeface="ＭＳ Ｐゴシック" panose="020B0600070205080204" pitchFamily="50" charset="-128"/>
              <a:ea typeface="ＭＳ Ｐゴシック" panose="020B0600070205080204" pitchFamily="50" charset="-128"/>
            </a:rPr>
            <a:t>13,825</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67,715</a:t>
          </a:r>
          <a:r>
            <a:rPr kumimoji="1" lang="ja-JP" altLang="en-US" sz="1300">
              <a:latin typeface="ＭＳ Ｐゴシック" panose="020B0600070205080204" pitchFamily="50" charset="-128"/>
              <a:ea typeface="ＭＳ Ｐゴシック" panose="020B0600070205080204" pitchFamily="50" charset="-128"/>
            </a:rPr>
            <a:t>円となっており、職員数の減により職員給は前年比減となっているものの、負担金平準化期間の終了に伴う退職手当組合負担金の増などにより、前年比</a:t>
          </a:r>
          <a:r>
            <a:rPr kumimoji="1" lang="en-US" altLang="ja-JP" sz="1300">
              <a:latin typeface="ＭＳ Ｐゴシック" panose="020B0600070205080204" pitchFamily="50" charset="-128"/>
              <a:ea typeface="ＭＳ Ｐゴシック" panose="020B0600070205080204" pitchFamily="50" charset="-128"/>
            </a:rPr>
            <a:t>2,167</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類似団体内平均値を下回っているものの、今後も引き続き、定員適正化計画に基づく定員管理を推進し、人件費の抑制を図っていくこととする。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普通建設事業費については、近年逓減しているところ、令和元年度においては、住民一人当たり</a:t>
          </a:r>
          <a:r>
            <a:rPr kumimoji="1" lang="en-US" altLang="ja-JP" sz="1300">
              <a:latin typeface="ＭＳ Ｐゴシック" panose="020B0600070205080204" pitchFamily="50" charset="-128"/>
              <a:ea typeface="ＭＳ Ｐゴシック" panose="020B0600070205080204" pitchFamily="50" charset="-128"/>
            </a:rPr>
            <a:t>22,273</a:t>
          </a:r>
          <a:r>
            <a:rPr kumimoji="1" lang="ja-JP" altLang="en-US" sz="1300">
              <a:latin typeface="ＭＳ Ｐゴシック" panose="020B0600070205080204" pitchFamily="50" charset="-128"/>
              <a:ea typeface="ＭＳ Ｐゴシック" panose="020B0600070205080204" pitchFamily="50" charset="-128"/>
            </a:rPr>
            <a:t>円となっており、小学校・中学校施設空調機設置事業の実施などにより、前年比</a:t>
          </a:r>
          <a:r>
            <a:rPr kumimoji="1" lang="en-US" altLang="ja-JP" sz="1300">
              <a:latin typeface="ＭＳ Ｐゴシック" panose="020B0600070205080204" pitchFamily="50" charset="-128"/>
              <a:ea typeface="ＭＳ Ｐゴシック" panose="020B0600070205080204" pitchFamily="50" charset="-128"/>
            </a:rPr>
            <a:t>7,494</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　今後、公共施設の老朽化対策などの需要増も見込まれることから、引き続き総合計画等に基づく事業の取捨選択を徹底していくことで、事業費削減に努めていく。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50,245
47,426
53.88
16,751,700
15,169,905
933,569
9,275,526
15,434,208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98742</xdr:rowOff>
    </xdr:from>
    <xdr:to>
      <xdr:col>24</xdr:col>
      <xdr:colOff>63500</xdr:colOff>
      <xdr:row>37</xdr:row>
      <xdr:rowOff>109220</xdr:rowOff>
    </xdr:to>
    <xdr:cxnSp macro="">
      <xdr:nvCxnSpPr>
        <xdr:cNvPr id="61" name="直線コネクタ 60"/>
        <xdr:cNvCxnSpPr/>
      </xdr:nvCxnSpPr>
      <xdr:spPr>
        <a:xfrm>
          <a:off x="3797300" y="6442392"/>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85217</xdr:rowOff>
    </xdr:from>
    <xdr:to>
      <xdr:col>19</xdr:col>
      <xdr:colOff>177800</xdr:colOff>
      <xdr:row>37</xdr:row>
      <xdr:rowOff>98742</xdr:rowOff>
    </xdr:to>
    <xdr:cxnSp macro="">
      <xdr:nvCxnSpPr>
        <xdr:cNvPr id="64" name="直線コネクタ 63"/>
        <xdr:cNvCxnSpPr/>
      </xdr:nvCxnSpPr>
      <xdr:spPr>
        <a:xfrm>
          <a:off x="2908300" y="6428867"/>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85217</xdr:rowOff>
    </xdr:from>
    <xdr:to>
      <xdr:col>15</xdr:col>
      <xdr:colOff>50800</xdr:colOff>
      <xdr:row>37</xdr:row>
      <xdr:rowOff>89217</xdr:rowOff>
    </xdr:to>
    <xdr:cxnSp macro="">
      <xdr:nvCxnSpPr>
        <xdr:cNvPr id="67" name="直線コネクタ 66"/>
        <xdr:cNvCxnSpPr/>
      </xdr:nvCxnSpPr>
      <xdr:spPr>
        <a:xfrm flipV="1">
          <a:off x="2019300" y="6428867"/>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46927</xdr:rowOff>
    </xdr:from>
    <xdr:to>
      <xdr:col>10</xdr:col>
      <xdr:colOff>114300</xdr:colOff>
      <xdr:row>37</xdr:row>
      <xdr:rowOff>89217</xdr:rowOff>
    </xdr:to>
    <xdr:cxnSp macro="">
      <xdr:nvCxnSpPr>
        <xdr:cNvPr id="70" name="直線コネクタ 69"/>
        <xdr:cNvCxnSpPr/>
      </xdr:nvCxnSpPr>
      <xdr:spPr>
        <a:xfrm>
          <a:off x="1130300" y="6390577"/>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58420</xdr:rowOff>
    </xdr:from>
    <xdr:to>
      <xdr:col>24</xdr:col>
      <xdr:colOff>114300</xdr:colOff>
      <xdr:row>37</xdr:row>
      <xdr:rowOff>160020</xdr:rowOff>
    </xdr:to>
    <xdr:sp macro="" textlink="">
      <xdr:nvSpPr>
        <xdr:cNvPr id="80" name="楕円 79"/>
        <xdr:cNvSpPr/>
      </xdr:nvSpPr>
      <xdr:spPr>
        <a:xfrm>
          <a:off x="45847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144797</xdr:rowOff>
    </xdr:from>
    <xdr:ext cx="469744" cy="259045"/>
    <xdr:sp macro="" textlink="">
      <xdr:nvSpPr>
        <xdr:cNvPr id="81" name="議会費該当値テキスト"/>
        <xdr:cNvSpPr txBox="1"/>
      </xdr:nvSpPr>
      <xdr:spPr>
        <a:xfrm>
          <a:off x="4686300" y="631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47942</xdr:rowOff>
    </xdr:from>
    <xdr:to>
      <xdr:col>20</xdr:col>
      <xdr:colOff>38100</xdr:colOff>
      <xdr:row>37</xdr:row>
      <xdr:rowOff>149542</xdr:rowOff>
    </xdr:to>
    <xdr:sp macro="" textlink="">
      <xdr:nvSpPr>
        <xdr:cNvPr id="82" name="楕円 81"/>
        <xdr:cNvSpPr/>
      </xdr:nvSpPr>
      <xdr:spPr>
        <a:xfrm>
          <a:off x="3746500" y="6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140670</xdr:rowOff>
    </xdr:from>
    <xdr:ext cx="469744" cy="259045"/>
    <xdr:sp macro="" textlink="">
      <xdr:nvSpPr>
        <xdr:cNvPr id="83" name="テキスト ボックス 82"/>
        <xdr:cNvSpPr txBox="1"/>
      </xdr:nvSpPr>
      <xdr:spPr>
        <a:xfrm>
          <a:off x="3562428" y="648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34417</xdr:rowOff>
    </xdr:from>
    <xdr:to>
      <xdr:col>15</xdr:col>
      <xdr:colOff>101600</xdr:colOff>
      <xdr:row>37</xdr:row>
      <xdr:rowOff>136017</xdr:rowOff>
    </xdr:to>
    <xdr:sp macro="" textlink="">
      <xdr:nvSpPr>
        <xdr:cNvPr id="84" name="楕円 83"/>
        <xdr:cNvSpPr/>
      </xdr:nvSpPr>
      <xdr:spPr>
        <a:xfrm>
          <a:off x="28575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127144</xdr:rowOff>
    </xdr:from>
    <xdr:ext cx="469744" cy="259045"/>
    <xdr:sp macro="" textlink="">
      <xdr:nvSpPr>
        <xdr:cNvPr id="85" name="テキスト ボックス 84"/>
        <xdr:cNvSpPr txBox="1"/>
      </xdr:nvSpPr>
      <xdr:spPr>
        <a:xfrm>
          <a:off x="2673428" y="647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38417</xdr:rowOff>
    </xdr:from>
    <xdr:to>
      <xdr:col>10</xdr:col>
      <xdr:colOff>165100</xdr:colOff>
      <xdr:row>37</xdr:row>
      <xdr:rowOff>140017</xdr:rowOff>
    </xdr:to>
    <xdr:sp macro="" textlink="">
      <xdr:nvSpPr>
        <xdr:cNvPr id="86" name="楕円 85"/>
        <xdr:cNvSpPr/>
      </xdr:nvSpPr>
      <xdr:spPr>
        <a:xfrm>
          <a:off x="1968500" y="6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131145</xdr:rowOff>
    </xdr:from>
    <xdr:ext cx="469744" cy="259045"/>
    <xdr:sp macro="" textlink="">
      <xdr:nvSpPr>
        <xdr:cNvPr id="87" name="テキスト ボックス 86"/>
        <xdr:cNvSpPr txBox="1"/>
      </xdr:nvSpPr>
      <xdr:spPr>
        <a:xfrm>
          <a:off x="1784428" y="64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167577</xdr:rowOff>
    </xdr:from>
    <xdr:to>
      <xdr:col>6</xdr:col>
      <xdr:colOff>38100</xdr:colOff>
      <xdr:row>37</xdr:row>
      <xdr:rowOff>97727</xdr:rowOff>
    </xdr:to>
    <xdr:sp macro="" textlink="">
      <xdr:nvSpPr>
        <xdr:cNvPr id="88" name="楕円 87"/>
        <xdr:cNvSpPr/>
      </xdr:nvSpPr>
      <xdr:spPr>
        <a:xfrm>
          <a:off x="1079500" y="63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88854</xdr:rowOff>
    </xdr:from>
    <xdr:ext cx="469744" cy="259045"/>
    <xdr:sp macro="" textlink="">
      <xdr:nvSpPr>
        <xdr:cNvPr id="89" name="テキスト ボックス 88"/>
        <xdr:cNvSpPr txBox="1"/>
      </xdr:nvSpPr>
      <xdr:spPr>
        <a:xfrm>
          <a:off x="895428" y="643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143084</xdr:rowOff>
    </xdr:from>
    <xdr:to>
      <xdr:col>24</xdr:col>
      <xdr:colOff>63500</xdr:colOff>
      <xdr:row>58</xdr:row>
      <xdr:rowOff>149820</xdr:rowOff>
    </xdr:to>
    <xdr:cxnSp macro="">
      <xdr:nvCxnSpPr>
        <xdr:cNvPr id="120" name="直線コネクタ 119"/>
        <xdr:cNvCxnSpPr/>
      </xdr:nvCxnSpPr>
      <xdr:spPr>
        <a:xfrm flipV="1">
          <a:off x="3797300" y="10087184"/>
          <a:ext cx="8382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149820</xdr:rowOff>
    </xdr:from>
    <xdr:to>
      <xdr:col>19</xdr:col>
      <xdr:colOff>177800</xdr:colOff>
      <xdr:row>58</xdr:row>
      <xdr:rowOff>150372</xdr:rowOff>
    </xdr:to>
    <xdr:cxnSp macro="">
      <xdr:nvCxnSpPr>
        <xdr:cNvPr id="123" name="直線コネクタ 122"/>
        <xdr:cNvCxnSpPr/>
      </xdr:nvCxnSpPr>
      <xdr:spPr>
        <a:xfrm flipV="1">
          <a:off x="2908300" y="10093920"/>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131960</xdr:rowOff>
    </xdr:from>
    <xdr:to>
      <xdr:col>15</xdr:col>
      <xdr:colOff>50800</xdr:colOff>
      <xdr:row>58</xdr:row>
      <xdr:rowOff>150372</xdr:rowOff>
    </xdr:to>
    <xdr:cxnSp macro="">
      <xdr:nvCxnSpPr>
        <xdr:cNvPr id="126" name="直線コネクタ 125"/>
        <xdr:cNvCxnSpPr/>
      </xdr:nvCxnSpPr>
      <xdr:spPr>
        <a:xfrm>
          <a:off x="2019300" y="10076060"/>
          <a:ext cx="889000" cy="1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127849</xdr:rowOff>
    </xdr:from>
    <xdr:to>
      <xdr:col>10</xdr:col>
      <xdr:colOff>114300</xdr:colOff>
      <xdr:row>58</xdr:row>
      <xdr:rowOff>131960</xdr:rowOff>
    </xdr:to>
    <xdr:cxnSp macro="">
      <xdr:nvCxnSpPr>
        <xdr:cNvPr id="129" name="直線コネクタ 128"/>
        <xdr:cNvCxnSpPr/>
      </xdr:nvCxnSpPr>
      <xdr:spPr>
        <a:xfrm>
          <a:off x="1130300" y="10071949"/>
          <a:ext cx="889000" cy="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92284</xdr:rowOff>
    </xdr:from>
    <xdr:to>
      <xdr:col>24</xdr:col>
      <xdr:colOff>114300</xdr:colOff>
      <xdr:row>59</xdr:row>
      <xdr:rowOff>22434</xdr:rowOff>
    </xdr:to>
    <xdr:sp macro="" textlink="">
      <xdr:nvSpPr>
        <xdr:cNvPr id="139" name="楕円 138"/>
        <xdr:cNvSpPr/>
      </xdr:nvSpPr>
      <xdr:spPr>
        <a:xfrm>
          <a:off x="4584700" y="1003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7211</xdr:rowOff>
    </xdr:from>
    <xdr:ext cx="534377" cy="259045"/>
    <xdr:sp macro="" textlink="">
      <xdr:nvSpPr>
        <xdr:cNvPr id="140" name="総務費該当値テキスト"/>
        <xdr:cNvSpPr txBox="1"/>
      </xdr:nvSpPr>
      <xdr:spPr>
        <a:xfrm>
          <a:off x="4686300" y="995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99020</xdr:rowOff>
    </xdr:from>
    <xdr:to>
      <xdr:col>20</xdr:col>
      <xdr:colOff>38100</xdr:colOff>
      <xdr:row>59</xdr:row>
      <xdr:rowOff>29170</xdr:rowOff>
    </xdr:to>
    <xdr:sp macro="" textlink="">
      <xdr:nvSpPr>
        <xdr:cNvPr id="141" name="楕円 140"/>
        <xdr:cNvSpPr/>
      </xdr:nvSpPr>
      <xdr:spPr>
        <a:xfrm>
          <a:off x="3746500" y="100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20297</xdr:rowOff>
    </xdr:from>
    <xdr:ext cx="534377" cy="259045"/>
    <xdr:sp macro="" textlink="">
      <xdr:nvSpPr>
        <xdr:cNvPr id="142" name="テキスト ボックス 141"/>
        <xdr:cNvSpPr txBox="1"/>
      </xdr:nvSpPr>
      <xdr:spPr>
        <a:xfrm>
          <a:off x="3530111" y="1013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99572</xdr:rowOff>
    </xdr:from>
    <xdr:to>
      <xdr:col>15</xdr:col>
      <xdr:colOff>101600</xdr:colOff>
      <xdr:row>59</xdr:row>
      <xdr:rowOff>29722</xdr:rowOff>
    </xdr:to>
    <xdr:sp macro="" textlink="">
      <xdr:nvSpPr>
        <xdr:cNvPr id="143" name="楕円 142"/>
        <xdr:cNvSpPr/>
      </xdr:nvSpPr>
      <xdr:spPr>
        <a:xfrm>
          <a:off x="2857500" y="1004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20849</xdr:rowOff>
    </xdr:from>
    <xdr:ext cx="534377" cy="259045"/>
    <xdr:sp macro="" textlink="">
      <xdr:nvSpPr>
        <xdr:cNvPr id="144" name="テキスト ボックス 143"/>
        <xdr:cNvSpPr txBox="1"/>
      </xdr:nvSpPr>
      <xdr:spPr>
        <a:xfrm>
          <a:off x="2641111" y="101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81160</xdr:rowOff>
    </xdr:from>
    <xdr:to>
      <xdr:col>10</xdr:col>
      <xdr:colOff>165100</xdr:colOff>
      <xdr:row>59</xdr:row>
      <xdr:rowOff>11310</xdr:rowOff>
    </xdr:to>
    <xdr:sp macro="" textlink="">
      <xdr:nvSpPr>
        <xdr:cNvPr id="145" name="楕円 144"/>
        <xdr:cNvSpPr/>
      </xdr:nvSpPr>
      <xdr:spPr>
        <a:xfrm>
          <a:off x="1968500" y="100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2437</xdr:rowOff>
    </xdr:from>
    <xdr:ext cx="534377" cy="259045"/>
    <xdr:sp macro="" textlink="">
      <xdr:nvSpPr>
        <xdr:cNvPr id="146" name="テキスト ボックス 145"/>
        <xdr:cNvSpPr txBox="1"/>
      </xdr:nvSpPr>
      <xdr:spPr>
        <a:xfrm>
          <a:off x="1752111" y="101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77049</xdr:rowOff>
    </xdr:from>
    <xdr:to>
      <xdr:col>6</xdr:col>
      <xdr:colOff>38100</xdr:colOff>
      <xdr:row>59</xdr:row>
      <xdr:rowOff>7199</xdr:rowOff>
    </xdr:to>
    <xdr:sp macro="" textlink="">
      <xdr:nvSpPr>
        <xdr:cNvPr id="147" name="楕円 146"/>
        <xdr:cNvSpPr/>
      </xdr:nvSpPr>
      <xdr:spPr>
        <a:xfrm>
          <a:off x="1079500" y="1002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169776</xdr:rowOff>
    </xdr:from>
    <xdr:ext cx="534377" cy="259045"/>
    <xdr:sp macro="" textlink="">
      <xdr:nvSpPr>
        <xdr:cNvPr id="148" name="テキスト ボックス 147"/>
        <xdr:cNvSpPr txBox="1"/>
      </xdr:nvSpPr>
      <xdr:spPr>
        <a:xfrm>
          <a:off x="863111" y="101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168921</xdr:rowOff>
    </xdr:from>
    <xdr:to>
      <xdr:col>24</xdr:col>
      <xdr:colOff>62865</xdr:colOff>
      <xdr:row>77</xdr:row>
      <xdr:rowOff>90443</xdr:rowOff>
    </xdr:to>
    <xdr:cxnSp macro="">
      <xdr:nvCxnSpPr>
        <xdr:cNvPr id="169" name="直線コネクタ 168"/>
        <xdr:cNvCxnSpPr/>
      </xdr:nvCxnSpPr>
      <xdr:spPr>
        <a:xfrm flipV="1">
          <a:off x="4633595" y="12170421"/>
          <a:ext cx="1270" cy="1121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94270</xdr:rowOff>
    </xdr:from>
    <xdr:ext cx="599010" cy="259045"/>
    <xdr:sp macro="" textlink="">
      <xdr:nvSpPr>
        <xdr:cNvPr id="170" name="民生費最小値テキスト"/>
        <xdr:cNvSpPr txBox="1"/>
      </xdr:nvSpPr>
      <xdr:spPr>
        <a:xfrm>
          <a:off x="4686300" y="1329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90443</xdr:rowOff>
    </xdr:from>
    <xdr:to>
      <xdr:col>24</xdr:col>
      <xdr:colOff>152400</xdr:colOff>
      <xdr:row>77</xdr:row>
      <xdr:rowOff>90443</xdr:rowOff>
    </xdr:to>
    <xdr:cxnSp macro="">
      <xdr:nvCxnSpPr>
        <xdr:cNvPr id="171" name="直線コネクタ 170"/>
        <xdr:cNvCxnSpPr/>
      </xdr:nvCxnSpPr>
      <xdr:spPr>
        <a:xfrm>
          <a:off x="4546600" y="132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115598</xdr:rowOff>
    </xdr:from>
    <xdr:ext cx="599010" cy="259045"/>
    <xdr:sp macro="" textlink="">
      <xdr:nvSpPr>
        <xdr:cNvPr id="172" name="民生費最大値テキスト"/>
        <xdr:cNvSpPr txBox="1"/>
      </xdr:nvSpPr>
      <xdr:spPr>
        <a:xfrm>
          <a:off x="4686300" y="1194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168921</xdr:rowOff>
    </xdr:from>
    <xdr:to>
      <xdr:col>24</xdr:col>
      <xdr:colOff>152400</xdr:colOff>
      <xdr:row>70</xdr:row>
      <xdr:rowOff>168921</xdr:rowOff>
    </xdr:to>
    <xdr:cxnSp macro="">
      <xdr:nvCxnSpPr>
        <xdr:cNvPr id="173" name="直線コネクタ 172"/>
        <xdr:cNvCxnSpPr/>
      </xdr:nvCxnSpPr>
      <xdr:spPr>
        <a:xfrm>
          <a:off x="4546600" y="12170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86590</xdr:rowOff>
    </xdr:from>
    <xdr:to>
      <xdr:col>24</xdr:col>
      <xdr:colOff>63500</xdr:colOff>
      <xdr:row>77</xdr:row>
      <xdr:rowOff>102643</xdr:rowOff>
    </xdr:to>
    <xdr:cxnSp macro="">
      <xdr:nvCxnSpPr>
        <xdr:cNvPr id="174" name="直線コネクタ 173"/>
        <xdr:cNvCxnSpPr/>
      </xdr:nvCxnSpPr>
      <xdr:spPr>
        <a:xfrm flipV="1">
          <a:off x="3797300" y="13288240"/>
          <a:ext cx="838200" cy="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23075</xdr:rowOff>
    </xdr:from>
    <xdr:ext cx="599010" cy="259045"/>
    <xdr:sp macro="" textlink="">
      <xdr:nvSpPr>
        <xdr:cNvPr id="175" name="民生費平均値テキスト"/>
        <xdr:cNvSpPr txBox="1"/>
      </xdr:nvSpPr>
      <xdr:spPr>
        <a:xfrm>
          <a:off x="4686300" y="12710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198</xdr:rowOff>
    </xdr:from>
    <xdr:to>
      <xdr:col>24</xdr:col>
      <xdr:colOff>114300</xdr:colOff>
      <xdr:row>75</xdr:row>
      <xdr:rowOff>101798</xdr:rowOff>
    </xdr:to>
    <xdr:sp macro="" textlink="">
      <xdr:nvSpPr>
        <xdr:cNvPr id="176" name="フローチャート: 判断 175"/>
        <xdr:cNvSpPr/>
      </xdr:nvSpPr>
      <xdr:spPr>
        <a:xfrm>
          <a:off x="4584700" y="1285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98597</xdr:rowOff>
    </xdr:from>
    <xdr:to>
      <xdr:col>19</xdr:col>
      <xdr:colOff>177800</xdr:colOff>
      <xdr:row>77</xdr:row>
      <xdr:rowOff>102643</xdr:rowOff>
    </xdr:to>
    <xdr:cxnSp macro="">
      <xdr:nvCxnSpPr>
        <xdr:cNvPr id="177" name="直線コネクタ 176"/>
        <xdr:cNvCxnSpPr/>
      </xdr:nvCxnSpPr>
      <xdr:spPr>
        <a:xfrm>
          <a:off x="2908300" y="13300247"/>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29132</xdr:rowOff>
    </xdr:from>
    <xdr:to>
      <xdr:col>20</xdr:col>
      <xdr:colOff>38100</xdr:colOff>
      <xdr:row>75</xdr:row>
      <xdr:rowOff>130732</xdr:rowOff>
    </xdr:to>
    <xdr:sp macro="" textlink="">
      <xdr:nvSpPr>
        <xdr:cNvPr id="178" name="フローチャート: 判断 177"/>
        <xdr:cNvSpPr/>
      </xdr:nvSpPr>
      <xdr:spPr>
        <a:xfrm>
          <a:off x="3746500" y="128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147259</xdr:rowOff>
    </xdr:from>
    <xdr:ext cx="599010" cy="259045"/>
    <xdr:sp macro="" textlink="">
      <xdr:nvSpPr>
        <xdr:cNvPr id="179" name="テキスト ボックス 178"/>
        <xdr:cNvSpPr txBox="1"/>
      </xdr:nvSpPr>
      <xdr:spPr>
        <a:xfrm>
          <a:off x="3497795" y="1266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73041</xdr:rowOff>
    </xdr:from>
    <xdr:to>
      <xdr:col>15</xdr:col>
      <xdr:colOff>50800</xdr:colOff>
      <xdr:row>77</xdr:row>
      <xdr:rowOff>98597</xdr:rowOff>
    </xdr:to>
    <xdr:cxnSp macro="">
      <xdr:nvCxnSpPr>
        <xdr:cNvPr id="180" name="直線コネクタ 179"/>
        <xdr:cNvCxnSpPr/>
      </xdr:nvCxnSpPr>
      <xdr:spPr>
        <a:xfrm>
          <a:off x="2019300" y="13274691"/>
          <a:ext cx="889000" cy="2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41374</xdr:rowOff>
    </xdr:from>
    <xdr:to>
      <xdr:col>15</xdr:col>
      <xdr:colOff>101600</xdr:colOff>
      <xdr:row>75</xdr:row>
      <xdr:rowOff>142974</xdr:rowOff>
    </xdr:to>
    <xdr:sp macro="" textlink="">
      <xdr:nvSpPr>
        <xdr:cNvPr id="181" name="フローチャート: 判断 180"/>
        <xdr:cNvSpPr/>
      </xdr:nvSpPr>
      <xdr:spPr>
        <a:xfrm>
          <a:off x="2857500" y="129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159501</xdr:rowOff>
    </xdr:from>
    <xdr:ext cx="599010" cy="259045"/>
    <xdr:sp macro="" textlink="">
      <xdr:nvSpPr>
        <xdr:cNvPr id="182" name="テキスト ボックス 181"/>
        <xdr:cNvSpPr txBox="1"/>
      </xdr:nvSpPr>
      <xdr:spPr>
        <a:xfrm>
          <a:off x="2608795" y="1267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73041</xdr:rowOff>
    </xdr:from>
    <xdr:to>
      <xdr:col>10</xdr:col>
      <xdr:colOff>114300</xdr:colOff>
      <xdr:row>77</xdr:row>
      <xdr:rowOff>132979</xdr:rowOff>
    </xdr:to>
    <xdr:cxnSp macro="">
      <xdr:nvCxnSpPr>
        <xdr:cNvPr id="183" name="直線コネクタ 182"/>
        <xdr:cNvCxnSpPr/>
      </xdr:nvCxnSpPr>
      <xdr:spPr>
        <a:xfrm flipV="1">
          <a:off x="1130300" y="13274691"/>
          <a:ext cx="889000" cy="5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49312</xdr:rowOff>
    </xdr:from>
    <xdr:to>
      <xdr:col>10</xdr:col>
      <xdr:colOff>165100</xdr:colOff>
      <xdr:row>75</xdr:row>
      <xdr:rowOff>150912</xdr:rowOff>
    </xdr:to>
    <xdr:sp macro="" textlink="">
      <xdr:nvSpPr>
        <xdr:cNvPr id="184" name="フローチャート: 判断 183"/>
        <xdr:cNvSpPr/>
      </xdr:nvSpPr>
      <xdr:spPr>
        <a:xfrm>
          <a:off x="1968500" y="1290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167439</xdr:rowOff>
    </xdr:from>
    <xdr:ext cx="599010" cy="259045"/>
    <xdr:sp macro="" textlink="">
      <xdr:nvSpPr>
        <xdr:cNvPr id="185" name="テキスト ボックス 184"/>
        <xdr:cNvSpPr txBox="1"/>
      </xdr:nvSpPr>
      <xdr:spPr>
        <a:xfrm>
          <a:off x="1719795" y="1268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97747</xdr:rowOff>
    </xdr:from>
    <xdr:to>
      <xdr:col>6</xdr:col>
      <xdr:colOff>38100</xdr:colOff>
      <xdr:row>76</xdr:row>
      <xdr:rowOff>27896</xdr:rowOff>
    </xdr:to>
    <xdr:sp macro="" textlink="">
      <xdr:nvSpPr>
        <xdr:cNvPr id="186" name="フローチャート: 判断 185"/>
        <xdr:cNvSpPr/>
      </xdr:nvSpPr>
      <xdr:spPr>
        <a:xfrm>
          <a:off x="107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44424</xdr:rowOff>
    </xdr:from>
    <xdr:ext cx="599010" cy="259045"/>
    <xdr:sp macro="" textlink="">
      <xdr:nvSpPr>
        <xdr:cNvPr id="187" name="テキスト ボックス 186"/>
        <xdr:cNvSpPr txBox="1"/>
      </xdr:nvSpPr>
      <xdr:spPr>
        <a:xfrm>
          <a:off x="830795" y="1273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35790</xdr:rowOff>
    </xdr:from>
    <xdr:to>
      <xdr:col>24</xdr:col>
      <xdr:colOff>114300</xdr:colOff>
      <xdr:row>77</xdr:row>
      <xdr:rowOff>137390</xdr:rowOff>
    </xdr:to>
    <xdr:sp macro="" textlink="">
      <xdr:nvSpPr>
        <xdr:cNvPr id="193" name="楕円 192"/>
        <xdr:cNvSpPr/>
      </xdr:nvSpPr>
      <xdr:spPr>
        <a:xfrm>
          <a:off x="4584700" y="1323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122167</xdr:rowOff>
    </xdr:from>
    <xdr:ext cx="599010" cy="259045"/>
    <xdr:sp macro="" textlink="">
      <xdr:nvSpPr>
        <xdr:cNvPr id="194" name="民生費該当値テキスト"/>
        <xdr:cNvSpPr txBox="1"/>
      </xdr:nvSpPr>
      <xdr:spPr>
        <a:xfrm>
          <a:off x="4686300" y="1315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51843</xdr:rowOff>
    </xdr:from>
    <xdr:to>
      <xdr:col>20</xdr:col>
      <xdr:colOff>38100</xdr:colOff>
      <xdr:row>77</xdr:row>
      <xdr:rowOff>153443</xdr:rowOff>
    </xdr:to>
    <xdr:sp macro="" textlink="">
      <xdr:nvSpPr>
        <xdr:cNvPr id="195" name="楕円 194"/>
        <xdr:cNvSpPr/>
      </xdr:nvSpPr>
      <xdr:spPr>
        <a:xfrm>
          <a:off x="3746500" y="132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144570</xdr:rowOff>
    </xdr:from>
    <xdr:ext cx="599010" cy="259045"/>
    <xdr:sp macro="" textlink="">
      <xdr:nvSpPr>
        <xdr:cNvPr id="196" name="テキスト ボックス 195"/>
        <xdr:cNvSpPr txBox="1"/>
      </xdr:nvSpPr>
      <xdr:spPr>
        <a:xfrm>
          <a:off x="3497795" y="1334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47797</xdr:rowOff>
    </xdr:from>
    <xdr:to>
      <xdr:col>15</xdr:col>
      <xdr:colOff>101600</xdr:colOff>
      <xdr:row>77</xdr:row>
      <xdr:rowOff>149397</xdr:rowOff>
    </xdr:to>
    <xdr:sp macro="" textlink="">
      <xdr:nvSpPr>
        <xdr:cNvPr id="197" name="楕円 196"/>
        <xdr:cNvSpPr/>
      </xdr:nvSpPr>
      <xdr:spPr>
        <a:xfrm>
          <a:off x="2857500" y="132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140524</xdr:rowOff>
    </xdr:from>
    <xdr:ext cx="599010" cy="259045"/>
    <xdr:sp macro="" textlink="">
      <xdr:nvSpPr>
        <xdr:cNvPr id="198" name="テキスト ボックス 197"/>
        <xdr:cNvSpPr txBox="1"/>
      </xdr:nvSpPr>
      <xdr:spPr>
        <a:xfrm>
          <a:off x="2608795" y="1334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22241</xdr:rowOff>
    </xdr:from>
    <xdr:to>
      <xdr:col>10</xdr:col>
      <xdr:colOff>165100</xdr:colOff>
      <xdr:row>77</xdr:row>
      <xdr:rowOff>123841</xdr:rowOff>
    </xdr:to>
    <xdr:sp macro="" textlink="">
      <xdr:nvSpPr>
        <xdr:cNvPr id="199" name="楕円 198"/>
        <xdr:cNvSpPr/>
      </xdr:nvSpPr>
      <xdr:spPr>
        <a:xfrm>
          <a:off x="1968500" y="132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114968</xdr:rowOff>
    </xdr:from>
    <xdr:ext cx="599010" cy="259045"/>
    <xdr:sp macro="" textlink="">
      <xdr:nvSpPr>
        <xdr:cNvPr id="200" name="テキスト ボックス 199"/>
        <xdr:cNvSpPr txBox="1"/>
      </xdr:nvSpPr>
      <xdr:spPr>
        <a:xfrm>
          <a:off x="1719795" y="1331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82179</xdr:rowOff>
    </xdr:from>
    <xdr:to>
      <xdr:col>6</xdr:col>
      <xdr:colOff>38100</xdr:colOff>
      <xdr:row>78</xdr:row>
      <xdr:rowOff>12329</xdr:rowOff>
    </xdr:to>
    <xdr:sp macro="" textlink="">
      <xdr:nvSpPr>
        <xdr:cNvPr id="201" name="楕円 200"/>
        <xdr:cNvSpPr/>
      </xdr:nvSpPr>
      <xdr:spPr>
        <a:xfrm>
          <a:off x="1079500" y="132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3456</xdr:rowOff>
    </xdr:from>
    <xdr:ext cx="599010" cy="259045"/>
    <xdr:sp macro="" textlink="">
      <xdr:nvSpPr>
        <xdr:cNvPr id="202" name="テキスト ボックス 201"/>
        <xdr:cNvSpPr txBox="1"/>
      </xdr:nvSpPr>
      <xdr:spPr>
        <a:xfrm>
          <a:off x="830795" y="1337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0" name="直線コネクタ 229"/>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1"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2" name="直線コネクタ 231"/>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3"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4" name="直線コネクタ 233"/>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86350</xdr:rowOff>
    </xdr:from>
    <xdr:to>
      <xdr:col>24</xdr:col>
      <xdr:colOff>63500</xdr:colOff>
      <xdr:row>98</xdr:row>
      <xdr:rowOff>94266</xdr:rowOff>
    </xdr:to>
    <xdr:cxnSp macro="">
      <xdr:nvCxnSpPr>
        <xdr:cNvPr id="235" name="直線コネクタ 234"/>
        <xdr:cNvCxnSpPr/>
      </xdr:nvCxnSpPr>
      <xdr:spPr>
        <a:xfrm flipV="1">
          <a:off x="3797300" y="16888450"/>
          <a:ext cx="838200" cy="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36"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37" name="フローチャート: 判断 236"/>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78530</xdr:rowOff>
    </xdr:from>
    <xdr:to>
      <xdr:col>19</xdr:col>
      <xdr:colOff>177800</xdr:colOff>
      <xdr:row>98</xdr:row>
      <xdr:rowOff>94266</xdr:rowOff>
    </xdr:to>
    <xdr:cxnSp macro="">
      <xdr:nvCxnSpPr>
        <xdr:cNvPr id="238" name="直線コネクタ 237"/>
        <xdr:cNvCxnSpPr/>
      </xdr:nvCxnSpPr>
      <xdr:spPr>
        <a:xfrm>
          <a:off x="2908300" y="16880630"/>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39" name="フローチャート: 判断 238"/>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0" name="テキスト ボックス 239"/>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55975</xdr:rowOff>
    </xdr:from>
    <xdr:to>
      <xdr:col>15</xdr:col>
      <xdr:colOff>50800</xdr:colOff>
      <xdr:row>98</xdr:row>
      <xdr:rowOff>78530</xdr:rowOff>
    </xdr:to>
    <xdr:cxnSp macro="">
      <xdr:nvCxnSpPr>
        <xdr:cNvPr id="241" name="直線コネクタ 240"/>
        <xdr:cNvCxnSpPr/>
      </xdr:nvCxnSpPr>
      <xdr:spPr>
        <a:xfrm>
          <a:off x="2019300" y="16858075"/>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2" name="フローチャート: 判断 241"/>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3" name="テキスト ボックス 242"/>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17466</xdr:rowOff>
    </xdr:from>
    <xdr:to>
      <xdr:col>10</xdr:col>
      <xdr:colOff>114300</xdr:colOff>
      <xdr:row>98</xdr:row>
      <xdr:rowOff>55975</xdr:rowOff>
    </xdr:to>
    <xdr:cxnSp macro="">
      <xdr:nvCxnSpPr>
        <xdr:cNvPr id="244" name="直線コネクタ 243"/>
        <xdr:cNvCxnSpPr/>
      </xdr:nvCxnSpPr>
      <xdr:spPr>
        <a:xfrm>
          <a:off x="1130300" y="16648116"/>
          <a:ext cx="889000" cy="20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5" name="フローチャート: 判断 244"/>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46" name="テキスト ボックス 245"/>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47" name="フローチャート: 判断 246"/>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48" name="テキスト ボックス 247"/>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35550</xdr:rowOff>
    </xdr:from>
    <xdr:to>
      <xdr:col>24</xdr:col>
      <xdr:colOff>114300</xdr:colOff>
      <xdr:row>98</xdr:row>
      <xdr:rowOff>137150</xdr:rowOff>
    </xdr:to>
    <xdr:sp macro="" textlink="">
      <xdr:nvSpPr>
        <xdr:cNvPr id="254" name="楕円 253"/>
        <xdr:cNvSpPr/>
      </xdr:nvSpPr>
      <xdr:spPr>
        <a:xfrm>
          <a:off x="4584700" y="1683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121927</xdr:rowOff>
    </xdr:from>
    <xdr:ext cx="534377" cy="259045"/>
    <xdr:sp macro="" textlink="">
      <xdr:nvSpPr>
        <xdr:cNvPr id="255" name="衛生費該当値テキスト"/>
        <xdr:cNvSpPr txBox="1"/>
      </xdr:nvSpPr>
      <xdr:spPr>
        <a:xfrm>
          <a:off x="4686300" y="1675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43466</xdr:rowOff>
    </xdr:from>
    <xdr:to>
      <xdr:col>20</xdr:col>
      <xdr:colOff>38100</xdr:colOff>
      <xdr:row>98</xdr:row>
      <xdr:rowOff>145066</xdr:rowOff>
    </xdr:to>
    <xdr:sp macro="" textlink="">
      <xdr:nvSpPr>
        <xdr:cNvPr id="256" name="楕円 255"/>
        <xdr:cNvSpPr/>
      </xdr:nvSpPr>
      <xdr:spPr>
        <a:xfrm>
          <a:off x="3746500" y="168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136193</xdr:rowOff>
    </xdr:from>
    <xdr:ext cx="534377" cy="259045"/>
    <xdr:sp macro="" textlink="">
      <xdr:nvSpPr>
        <xdr:cNvPr id="257" name="テキスト ボックス 256"/>
        <xdr:cNvSpPr txBox="1"/>
      </xdr:nvSpPr>
      <xdr:spPr>
        <a:xfrm>
          <a:off x="3530111" y="1693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27730</xdr:rowOff>
    </xdr:from>
    <xdr:to>
      <xdr:col>15</xdr:col>
      <xdr:colOff>101600</xdr:colOff>
      <xdr:row>98</xdr:row>
      <xdr:rowOff>129330</xdr:rowOff>
    </xdr:to>
    <xdr:sp macro="" textlink="">
      <xdr:nvSpPr>
        <xdr:cNvPr id="258" name="楕円 257"/>
        <xdr:cNvSpPr/>
      </xdr:nvSpPr>
      <xdr:spPr>
        <a:xfrm>
          <a:off x="2857500" y="168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120457</xdr:rowOff>
    </xdr:from>
    <xdr:ext cx="534377" cy="259045"/>
    <xdr:sp macro="" textlink="">
      <xdr:nvSpPr>
        <xdr:cNvPr id="259" name="テキスト ボックス 258"/>
        <xdr:cNvSpPr txBox="1"/>
      </xdr:nvSpPr>
      <xdr:spPr>
        <a:xfrm>
          <a:off x="2641111"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5175</xdr:rowOff>
    </xdr:from>
    <xdr:to>
      <xdr:col>10</xdr:col>
      <xdr:colOff>165100</xdr:colOff>
      <xdr:row>98</xdr:row>
      <xdr:rowOff>106775</xdr:rowOff>
    </xdr:to>
    <xdr:sp macro="" textlink="">
      <xdr:nvSpPr>
        <xdr:cNvPr id="260" name="楕円 259"/>
        <xdr:cNvSpPr/>
      </xdr:nvSpPr>
      <xdr:spPr>
        <a:xfrm>
          <a:off x="1968500" y="168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97902</xdr:rowOff>
    </xdr:from>
    <xdr:ext cx="534377" cy="259045"/>
    <xdr:sp macro="" textlink="">
      <xdr:nvSpPr>
        <xdr:cNvPr id="261" name="テキスト ボックス 260"/>
        <xdr:cNvSpPr txBox="1"/>
      </xdr:nvSpPr>
      <xdr:spPr>
        <a:xfrm>
          <a:off x="1752111" y="1690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138116</xdr:rowOff>
    </xdr:from>
    <xdr:to>
      <xdr:col>6</xdr:col>
      <xdr:colOff>38100</xdr:colOff>
      <xdr:row>97</xdr:row>
      <xdr:rowOff>68266</xdr:rowOff>
    </xdr:to>
    <xdr:sp macro="" textlink="">
      <xdr:nvSpPr>
        <xdr:cNvPr id="262" name="楕円 261"/>
        <xdr:cNvSpPr/>
      </xdr:nvSpPr>
      <xdr:spPr>
        <a:xfrm>
          <a:off x="1079500" y="1659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59393</xdr:rowOff>
    </xdr:from>
    <xdr:ext cx="534377" cy="259045"/>
    <xdr:sp macro="" textlink="">
      <xdr:nvSpPr>
        <xdr:cNvPr id="263" name="テキスト ボックス 262"/>
        <xdr:cNvSpPr txBox="1"/>
      </xdr:nvSpPr>
      <xdr:spPr>
        <a:xfrm>
          <a:off x="863111" y="1669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89" name="直線コネクタ 288"/>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2"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3" name="直線コネクタ 292"/>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5"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296" name="フローチャート: 判断 295"/>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298" name="フローチャート: 判断 297"/>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299" name="テキスト ボックス 298"/>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1" name="フローチャート: 判断 300"/>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2" name="テキスト ボックス 301"/>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4" name="フローチャート: 判断 303"/>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5" name="テキスト ボックス 304"/>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06" name="フローチャート: 判断 305"/>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07" name="テキスト ボックス 306"/>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46" name="直線コネクタ 345"/>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47"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48" name="直線コネクタ 347"/>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49"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0" name="直線コネクタ 349"/>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152553</xdr:rowOff>
    </xdr:from>
    <xdr:to>
      <xdr:col>55</xdr:col>
      <xdr:colOff>0</xdr:colOff>
      <xdr:row>58</xdr:row>
      <xdr:rowOff>156845</xdr:rowOff>
    </xdr:to>
    <xdr:cxnSp macro="">
      <xdr:nvCxnSpPr>
        <xdr:cNvPr id="351" name="直線コネクタ 350"/>
        <xdr:cNvCxnSpPr/>
      </xdr:nvCxnSpPr>
      <xdr:spPr>
        <a:xfrm>
          <a:off x="9639300" y="10096653"/>
          <a:ext cx="838200" cy="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2"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3" name="フローチャート: 判断 352"/>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109538</xdr:rowOff>
    </xdr:from>
    <xdr:to>
      <xdr:col>50</xdr:col>
      <xdr:colOff>114300</xdr:colOff>
      <xdr:row>58</xdr:row>
      <xdr:rowOff>152553</xdr:rowOff>
    </xdr:to>
    <xdr:cxnSp macro="">
      <xdr:nvCxnSpPr>
        <xdr:cNvPr id="354" name="直線コネクタ 353"/>
        <xdr:cNvCxnSpPr/>
      </xdr:nvCxnSpPr>
      <xdr:spPr>
        <a:xfrm>
          <a:off x="8750300" y="10053638"/>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5" name="フローチャート: 判断 354"/>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56" name="テキスト ボックス 355"/>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109538</xdr:rowOff>
    </xdr:from>
    <xdr:to>
      <xdr:col>45</xdr:col>
      <xdr:colOff>177800</xdr:colOff>
      <xdr:row>58</xdr:row>
      <xdr:rowOff>136068</xdr:rowOff>
    </xdr:to>
    <xdr:cxnSp macro="">
      <xdr:nvCxnSpPr>
        <xdr:cNvPr id="357" name="直線コネクタ 356"/>
        <xdr:cNvCxnSpPr/>
      </xdr:nvCxnSpPr>
      <xdr:spPr>
        <a:xfrm flipV="1">
          <a:off x="7861300" y="10053638"/>
          <a:ext cx="889000" cy="2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58" name="フローチャート: 判断 357"/>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59" name="テキスト ボックス 358"/>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136068</xdr:rowOff>
    </xdr:from>
    <xdr:to>
      <xdr:col>41</xdr:col>
      <xdr:colOff>50800</xdr:colOff>
      <xdr:row>58</xdr:row>
      <xdr:rowOff>138138</xdr:rowOff>
    </xdr:to>
    <xdr:cxnSp macro="">
      <xdr:nvCxnSpPr>
        <xdr:cNvPr id="360" name="直線コネクタ 359"/>
        <xdr:cNvCxnSpPr/>
      </xdr:nvCxnSpPr>
      <xdr:spPr>
        <a:xfrm flipV="1">
          <a:off x="6972300" y="10080168"/>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1" name="フローチャート: 判断 360"/>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2" name="テキスト ボックス 361"/>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3" name="フローチャート: 判断 362"/>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4" name="テキスト ボックス 363"/>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106045</xdr:rowOff>
    </xdr:from>
    <xdr:to>
      <xdr:col>55</xdr:col>
      <xdr:colOff>50800</xdr:colOff>
      <xdr:row>59</xdr:row>
      <xdr:rowOff>36195</xdr:rowOff>
    </xdr:to>
    <xdr:sp macro="" textlink="">
      <xdr:nvSpPr>
        <xdr:cNvPr id="370" name="楕円 369"/>
        <xdr:cNvSpPr/>
      </xdr:nvSpPr>
      <xdr:spPr>
        <a:xfrm>
          <a:off x="104267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20972</xdr:rowOff>
    </xdr:from>
    <xdr:ext cx="469744" cy="259045"/>
    <xdr:sp macro="" textlink="">
      <xdr:nvSpPr>
        <xdr:cNvPr id="371" name="農林水産業費該当値テキスト"/>
        <xdr:cNvSpPr txBox="1"/>
      </xdr:nvSpPr>
      <xdr:spPr>
        <a:xfrm>
          <a:off x="10528300" y="996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101753</xdr:rowOff>
    </xdr:from>
    <xdr:to>
      <xdr:col>50</xdr:col>
      <xdr:colOff>165100</xdr:colOff>
      <xdr:row>59</xdr:row>
      <xdr:rowOff>31903</xdr:rowOff>
    </xdr:to>
    <xdr:sp macro="" textlink="">
      <xdr:nvSpPr>
        <xdr:cNvPr id="372" name="楕円 371"/>
        <xdr:cNvSpPr/>
      </xdr:nvSpPr>
      <xdr:spPr>
        <a:xfrm>
          <a:off x="9588500" y="100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23030</xdr:rowOff>
    </xdr:from>
    <xdr:ext cx="469744" cy="259045"/>
    <xdr:sp macro="" textlink="">
      <xdr:nvSpPr>
        <xdr:cNvPr id="373" name="テキスト ボックス 372"/>
        <xdr:cNvSpPr txBox="1"/>
      </xdr:nvSpPr>
      <xdr:spPr>
        <a:xfrm>
          <a:off x="9404428" y="1013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58738</xdr:rowOff>
    </xdr:from>
    <xdr:to>
      <xdr:col>46</xdr:col>
      <xdr:colOff>38100</xdr:colOff>
      <xdr:row>58</xdr:row>
      <xdr:rowOff>160338</xdr:rowOff>
    </xdr:to>
    <xdr:sp macro="" textlink="">
      <xdr:nvSpPr>
        <xdr:cNvPr id="374" name="楕円 373"/>
        <xdr:cNvSpPr/>
      </xdr:nvSpPr>
      <xdr:spPr>
        <a:xfrm>
          <a:off x="8699500" y="100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151465</xdr:rowOff>
    </xdr:from>
    <xdr:ext cx="469744" cy="259045"/>
    <xdr:sp macro="" textlink="">
      <xdr:nvSpPr>
        <xdr:cNvPr id="375" name="テキスト ボックス 374"/>
        <xdr:cNvSpPr txBox="1"/>
      </xdr:nvSpPr>
      <xdr:spPr>
        <a:xfrm>
          <a:off x="8515428" y="1009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85268</xdr:rowOff>
    </xdr:from>
    <xdr:to>
      <xdr:col>41</xdr:col>
      <xdr:colOff>101600</xdr:colOff>
      <xdr:row>59</xdr:row>
      <xdr:rowOff>15418</xdr:rowOff>
    </xdr:to>
    <xdr:sp macro="" textlink="">
      <xdr:nvSpPr>
        <xdr:cNvPr id="376" name="楕円 375"/>
        <xdr:cNvSpPr/>
      </xdr:nvSpPr>
      <xdr:spPr>
        <a:xfrm>
          <a:off x="7810500" y="100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6545</xdr:rowOff>
    </xdr:from>
    <xdr:ext cx="469744" cy="259045"/>
    <xdr:sp macro="" textlink="">
      <xdr:nvSpPr>
        <xdr:cNvPr id="377" name="テキスト ボックス 376"/>
        <xdr:cNvSpPr txBox="1"/>
      </xdr:nvSpPr>
      <xdr:spPr>
        <a:xfrm>
          <a:off x="7626428" y="1012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87338</xdr:rowOff>
    </xdr:from>
    <xdr:to>
      <xdr:col>36</xdr:col>
      <xdr:colOff>165100</xdr:colOff>
      <xdr:row>59</xdr:row>
      <xdr:rowOff>17488</xdr:rowOff>
    </xdr:to>
    <xdr:sp macro="" textlink="">
      <xdr:nvSpPr>
        <xdr:cNvPr id="378" name="楕円 377"/>
        <xdr:cNvSpPr/>
      </xdr:nvSpPr>
      <xdr:spPr>
        <a:xfrm>
          <a:off x="6921500" y="100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8615</xdr:rowOff>
    </xdr:from>
    <xdr:ext cx="469744" cy="259045"/>
    <xdr:sp macro="" textlink="">
      <xdr:nvSpPr>
        <xdr:cNvPr id="379" name="テキスト ボックス 378"/>
        <xdr:cNvSpPr txBox="1"/>
      </xdr:nvSpPr>
      <xdr:spPr>
        <a:xfrm>
          <a:off x="6737428" y="1012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3" name="直線コネクタ 402"/>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4"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5" name="直線コネクタ 404"/>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06"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07" name="直線コネクタ 406"/>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11379</xdr:rowOff>
    </xdr:from>
    <xdr:to>
      <xdr:col>55</xdr:col>
      <xdr:colOff>0</xdr:colOff>
      <xdr:row>79</xdr:row>
      <xdr:rowOff>14770</xdr:rowOff>
    </xdr:to>
    <xdr:cxnSp macro="">
      <xdr:nvCxnSpPr>
        <xdr:cNvPr id="408" name="直線コネクタ 407"/>
        <xdr:cNvCxnSpPr/>
      </xdr:nvCxnSpPr>
      <xdr:spPr>
        <a:xfrm flipV="1">
          <a:off x="9639300" y="13555929"/>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09"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0" name="フローチャート: 判断 409"/>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14770</xdr:rowOff>
    </xdr:from>
    <xdr:to>
      <xdr:col>50</xdr:col>
      <xdr:colOff>114300</xdr:colOff>
      <xdr:row>79</xdr:row>
      <xdr:rowOff>14832</xdr:rowOff>
    </xdr:to>
    <xdr:cxnSp macro="">
      <xdr:nvCxnSpPr>
        <xdr:cNvPr id="411" name="直線コネクタ 410"/>
        <xdr:cNvCxnSpPr/>
      </xdr:nvCxnSpPr>
      <xdr:spPr>
        <a:xfrm flipV="1">
          <a:off x="8750300" y="13559320"/>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2" name="フローチャート: 判断 411"/>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3" name="テキスト ボックス 412"/>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14832</xdr:rowOff>
    </xdr:from>
    <xdr:to>
      <xdr:col>45</xdr:col>
      <xdr:colOff>177800</xdr:colOff>
      <xdr:row>79</xdr:row>
      <xdr:rowOff>18345</xdr:rowOff>
    </xdr:to>
    <xdr:cxnSp macro="">
      <xdr:nvCxnSpPr>
        <xdr:cNvPr id="414" name="直線コネクタ 413"/>
        <xdr:cNvCxnSpPr/>
      </xdr:nvCxnSpPr>
      <xdr:spPr>
        <a:xfrm flipV="1">
          <a:off x="7861300" y="13559382"/>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5" name="フローチャート: 判断 414"/>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16" name="テキスト ボックス 415"/>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14999</xdr:rowOff>
    </xdr:from>
    <xdr:to>
      <xdr:col>41</xdr:col>
      <xdr:colOff>50800</xdr:colOff>
      <xdr:row>79</xdr:row>
      <xdr:rowOff>18345</xdr:rowOff>
    </xdr:to>
    <xdr:cxnSp macro="">
      <xdr:nvCxnSpPr>
        <xdr:cNvPr id="417" name="直線コネクタ 416"/>
        <xdr:cNvCxnSpPr/>
      </xdr:nvCxnSpPr>
      <xdr:spPr>
        <a:xfrm>
          <a:off x="6972300" y="13559549"/>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18" name="フローチャート: 判断 417"/>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19" name="テキスト ボックス 418"/>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0" name="フローチャート: 判断 419"/>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1" name="テキスト ボックス 420"/>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132029</xdr:rowOff>
    </xdr:from>
    <xdr:to>
      <xdr:col>55</xdr:col>
      <xdr:colOff>50800</xdr:colOff>
      <xdr:row>79</xdr:row>
      <xdr:rowOff>62179</xdr:rowOff>
    </xdr:to>
    <xdr:sp macro="" textlink="">
      <xdr:nvSpPr>
        <xdr:cNvPr id="427" name="楕円 426"/>
        <xdr:cNvSpPr/>
      </xdr:nvSpPr>
      <xdr:spPr>
        <a:xfrm>
          <a:off x="10426700" y="1350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46956</xdr:rowOff>
    </xdr:from>
    <xdr:ext cx="469744" cy="259045"/>
    <xdr:sp macro="" textlink="">
      <xdr:nvSpPr>
        <xdr:cNvPr id="428" name="商工費該当値テキスト"/>
        <xdr:cNvSpPr txBox="1"/>
      </xdr:nvSpPr>
      <xdr:spPr>
        <a:xfrm>
          <a:off x="10528300" y="1342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135420</xdr:rowOff>
    </xdr:from>
    <xdr:to>
      <xdr:col>50</xdr:col>
      <xdr:colOff>165100</xdr:colOff>
      <xdr:row>79</xdr:row>
      <xdr:rowOff>65570</xdr:rowOff>
    </xdr:to>
    <xdr:sp macro="" textlink="">
      <xdr:nvSpPr>
        <xdr:cNvPr id="429" name="楕円 428"/>
        <xdr:cNvSpPr/>
      </xdr:nvSpPr>
      <xdr:spPr>
        <a:xfrm>
          <a:off x="9588500" y="135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56697</xdr:rowOff>
    </xdr:from>
    <xdr:ext cx="469744" cy="259045"/>
    <xdr:sp macro="" textlink="">
      <xdr:nvSpPr>
        <xdr:cNvPr id="430" name="テキスト ボックス 429"/>
        <xdr:cNvSpPr txBox="1"/>
      </xdr:nvSpPr>
      <xdr:spPr>
        <a:xfrm>
          <a:off x="9404428" y="1360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135482</xdr:rowOff>
    </xdr:from>
    <xdr:to>
      <xdr:col>46</xdr:col>
      <xdr:colOff>38100</xdr:colOff>
      <xdr:row>79</xdr:row>
      <xdr:rowOff>65632</xdr:rowOff>
    </xdr:to>
    <xdr:sp macro="" textlink="">
      <xdr:nvSpPr>
        <xdr:cNvPr id="431" name="楕円 430"/>
        <xdr:cNvSpPr/>
      </xdr:nvSpPr>
      <xdr:spPr>
        <a:xfrm>
          <a:off x="8699500" y="135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56759</xdr:rowOff>
    </xdr:from>
    <xdr:ext cx="469744" cy="259045"/>
    <xdr:sp macro="" textlink="">
      <xdr:nvSpPr>
        <xdr:cNvPr id="432" name="テキスト ボックス 431"/>
        <xdr:cNvSpPr txBox="1"/>
      </xdr:nvSpPr>
      <xdr:spPr>
        <a:xfrm>
          <a:off x="8515428" y="136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138995</xdr:rowOff>
    </xdr:from>
    <xdr:to>
      <xdr:col>41</xdr:col>
      <xdr:colOff>101600</xdr:colOff>
      <xdr:row>79</xdr:row>
      <xdr:rowOff>69145</xdr:rowOff>
    </xdr:to>
    <xdr:sp macro="" textlink="">
      <xdr:nvSpPr>
        <xdr:cNvPr id="433" name="楕円 432"/>
        <xdr:cNvSpPr/>
      </xdr:nvSpPr>
      <xdr:spPr>
        <a:xfrm>
          <a:off x="7810500" y="135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60272</xdr:rowOff>
    </xdr:from>
    <xdr:ext cx="469744" cy="259045"/>
    <xdr:sp macro="" textlink="">
      <xdr:nvSpPr>
        <xdr:cNvPr id="434" name="テキスト ボックス 433"/>
        <xdr:cNvSpPr txBox="1"/>
      </xdr:nvSpPr>
      <xdr:spPr>
        <a:xfrm>
          <a:off x="7626428" y="1360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135649</xdr:rowOff>
    </xdr:from>
    <xdr:to>
      <xdr:col>36</xdr:col>
      <xdr:colOff>165100</xdr:colOff>
      <xdr:row>79</xdr:row>
      <xdr:rowOff>65799</xdr:rowOff>
    </xdr:to>
    <xdr:sp macro="" textlink="">
      <xdr:nvSpPr>
        <xdr:cNvPr id="435" name="楕円 434"/>
        <xdr:cNvSpPr/>
      </xdr:nvSpPr>
      <xdr:spPr>
        <a:xfrm>
          <a:off x="6921500" y="135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56926</xdr:rowOff>
    </xdr:from>
    <xdr:ext cx="469744" cy="259045"/>
    <xdr:sp macro="" textlink="">
      <xdr:nvSpPr>
        <xdr:cNvPr id="436" name="テキスト ボックス 435"/>
        <xdr:cNvSpPr txBox="1"/>
      </xdr:nvSpPr>
      <xdr:spPr>
        <a:xfrm>
          <a:off x="6737428" y="1360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4" name="直線コネクタ 463"/>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5"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66" name="直線コネクタ 465"/>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67"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68" name="直線コネクタ 467"/>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82159</xdr:rowOff>
    </xdr:from>
    <xdr:to>
      <xdr:col>55</xdr:col>
      <xdr:colOff>0</xdr:colOff>
      <xdr:row>98</xdr:row>
      <xdr:rowOff>124794</xdr:rowOff>
    </xdr:to>
    <xdr:cxnSp macro="">
      <xdr:nvCxnSpPr>
        <xdr:cNvPr id="469" name="直線コネクタ 468"/>
        <xdr:cNvCxnSpPr/>
      </xdr:nvCxnSpPr>
      <xdr:spPr>
        <a:xfrm>
          <a:off x="9639300" y="16884259"/>
          <a:ext cx="8382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0"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1" name="フローチャート: 判断 470"/>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41078</xdr:rowOff>
    </xdr:from>
    <xdr:to>
      <xdr:col>50</xdr:col>
      <xdr:colOff>114300</xdr:colOff>
      <xdr:row>98</xdr:row>
      <xdr:rowOff>82159</xdr:rowOff>
    </xdr:to>
    <xdr:cxnSp macro="">
      <xdr:nvCxnSpPr>
        <xdr:cNvPr id="472" name="直線コネクタ 471"/>
        <xdr:cNvCxnSpPr/>
      </xdr:nvCxnSpPr>
      <xdr:spPr>
        <a:xfrm>
          <a:off x="8750300" y="16843178"/>
          <a:ext cx="889000" cy="4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3" name="フローチャート: 判断 472"/>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4" name="テキスト ボックス 473"/>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28572</xdr:rowOff>
    </xdr:from>
    <xdr:to>
      <xdr:col>45</xdr:col>
      <xdr:colOff>177800</xdr:colOff>
      <xdr:row>98</xdr:row>
      <xdr:rowOff>41078</xdr:rowOff>
    </xdr:to>
    <xdr:cxnSp macro="">
      <xdr:nvCxnSpPr>
        <xdr:cNvPr id="475" name="直線コネクタ 474"/>
        <xdr:cNvCxnSpPr/>
      </xdr:nvCxnSpPr>
      <xdr:spPr>
        <a:xfrm>
          <a:off x="7861300" y="16830672"/>
          <a:ext cx="889000" cy="1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76" name="フローチャート: 判断 475"/>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77" name="テキスト ボックス 476"/>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28572</xdr:rowOff>
    </xdr:from>
    <xdr:to>
      <xdr:col>41</xdr:col>
      <xdr:colOff>50800</xdr:colOff>
      <xdr:row>98</xdr:row>
      <xdr:rowOff>45831</xdr:rowOff>
    </xdr:to>
    <xdr:cxnSp macro="">
      <xdr:nvCxnSpPr>
        <xdr:cNvPr id="478" name="直線コネクタ 477"/>
        <xdr:cNvCxnSpPr/>
      </xdr:nvCxnSpPr>
      <xdr:spPr>
        <a:xfrm flipV="1">
          <a:off x="6972300" y="16830672"/>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79" name="フローチャート: 判断 478"/>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0" name="テキスト ボックス 479"/>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1" name="フローチャート: 判断 480"/>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2" name="テキスト ボックス 481"/>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73994</xdr:rowOff>
    </xdr:from>
    <xdr:to>
      <xdr:col>55</xdr:col>
      <xdr:colOff>50800</xdr:colOff>
      <xdr:row>99</xdr:row>
      <xdr:rowOff>4144</xdr:rowOff>
    </xdr:to>
    <xdr:sp macro="" textlink="">
      <xdr:nvSpPr>
        <xdr:cNvPr id="488" name="楕円 487"/>
        <xdr:cNvSpPr/>
      </xdr:nvSpPr>
      <xdr:spPr>
        <a:xfrm>
          <a:off x="10426700" y="168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160371</xdr:rowOff>
    </xdr:from>
    <xdr:ext cx="534377" cy="259045"/>
    <xdr:sp macro="" textlink="">
      <xdr:nvSpPr>
        <xdr:cNvPr id="489" name="土木費該当値テキスト"/>
        <xdr:cNvSpPr txBox="1"/>
      </xdr:nvSpPr>
      <xdr:spPr>
        <a:xfrm>
          <a:off x="10528300" y="1679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31359</xdr:rowOff>
    </xdr:from>
    <xdr:to>
      <xdr:col>50</xdr:col>
      <xdr:colOff>165100</xdr:colOff>
      <xdr:row>98</xdr:row>
      <xdr:rowOff>132959</xdr:rowOff>
    </xdr:to>
    <xdr:sp macro="" textlink="">
      <xdr:nvSpPr>
        <xdr:cNvPr id="490" name="楕円 489"/>
        <xdr:cNvSpPr/>
      </xdr:nvSpPr>
      <xdr:spPr>
        <a:xfrm>
          <a:off x="9588500" y="168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124086</xdr:rowOff>
    </xdr:from>
    <xdr:ext cx="534377" cy="259045"/>
    <xdr:sp macro="" textlink="">
      <xdr:nvSpPr>
        <xdr:cNvPr id="491" name="テキスト ボックス 490"/>
        <xdr:cNvSpPr txBox="1"/>
      </xdr:nvSpPr>
      <xdr:spPr>
        <a:xfrm>
          <a:off x="9372111" y="1692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161728</xdr:rowOff>
    </xdr:from>
    <xdr:to>
      <xdr:col>46</xdr:col>
      <xdr:colOff>38100</xdr:colOff>
      <xdr:row>98</xdr:row>
      <xdr:rowOff>91878</xdr:rowOff>
    </xdr:to>
    <xdr:sp macro="" textlink="">
      <xdr:nvSpPr>
        <xdr:cNvPr id="492" name="楕円 491"/>
        <xdr:cNvSpPr/>
      </xdr:nvSpPr>
      <xdr:spPr>
        <a:xfrm>
          <a:off x="8699500" y="1679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83005</xdr:rowOff>
    </xdr:from>
    <xdr:ext cx="534377" cy="259045"/>
    <xdr:sp macro="" textlink="">
      <xdr:nvSpPr>
        <xdr:cNvPr id="493" name="テキスト ボックス 492"/>
        <xdr:cNvSpPr txBox="1"/>
      </xdr:nvSpPr>
      <xdr:spPr>
        <a:xfrm>
          <a:off x="8483111" y="1688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149222</xdr:rowOff>
    </xdr:from>
    <xdr:to>
      <xdr:col>41</xdr:col>
      <xdr:colOff>101600</xdr:colOff>
      <xdr:row>98</xdr:row>
      <xdr:rowOff>79372</xdr:rowOff>
    </xdr:to>
    <xdr:sp macro="" textlink="">
      <xdr:nvSpPr>
        <xdr:cNvPr id="494" name="楕円 493"/>
        <xdr:cNvSpPr/>
      </xdr:nvSpPr>
      <xdr:spPr>
        <a:xfrm>
          <a:off x="7810500" y="167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70499</xdr:rowOff>
    </xdr:from>
    <xdr:ext cx="534377" cy="259045"/>
    <xdr:sp macro="" textlink="">
      <xdr:nvSpPr>
        <xdr:cNvPr id="495" name="テキスト ボックス 494"/>
        <xdr:cNvSpPr txBox="1"/>
      </xdr:nvSpPr>
      <xdr:spPr>
        <a:xfrm>
          <a:off x="7594111" y="1687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166481</xdr:rowOff>
    </xdr:from>
    <xdr:to>
      <xdr:col>36</xdr:col>
      <xdr:colOff>165100</xdr:colOff>
      <xdr:row>98</xdr:row>
      <xdr:rowOff>96631</xdr:rowOff>
    </xdr:to>
    <xdr:sp macro="" textlink="">
      <xdr:nvSpPr>
        <xdr:cNvPr id="496" name="楕円 495"/>
        <xdr:cNvSpPr/>
      </xdr:nvSpPr>
      <xdr:spPr>
        <a:xfrm>
          <a:off x="6921500" y="1679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87758</xdr:rowOff>
    </xdr:from>
    <xdr:ext cx="534377" cy="259045"/>
    <xdr:sp macro="" textlink="">
      <xdr:nvSpPr>
        <xdr:cNvPr id="497" name="テキスト ボックス 496"/>
        <xdr:cNvSpPr txBox="1"/>
      </xdr:nvSpPr>
      <xdr:spPr>
        <a:xfrm>
          <a:off x="6705111" y="1688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1" name="直線コネクタ 520"/>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2"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3" name="直線コネクタ 522"/>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4"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5" name="直線コネクタ 524"/>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85941</xdr:rowOff>
    </xdr:from>
    <xdr:to>
      <xdr:col>85</xdr:col>
      <xdr:colOff>127000</xdr:colOff>
      <xdr:row>37</xdr:row>
      <xdr:rowOff>118440</xdr:rowOff>
    </xdr:to>
    <xdr:cxnSp macro="">
      <xdr:nvCxnSpPr>
        <xdr:cNvPr id="526" name="直線コネクタ 525"/>
        <xdr:cNvCxnSpPr/>
      </xdr:nvCxnSpPr>
      <xdr:spPr>
        <a:xfrm flipV="1">
          <a:off x="15481300" y="6429591"/>
          <a:ext cx="8382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27"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28" name="フローチャート: 判断 527"/>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93066</xdr:rowOff>
    </xdr:from>
    <xdr:to>
      <xdr:col>81</xdr:col>
      <xdr:colOff>50800</xdr:colOff>
      <xdr:row>37</xdr:row>
      <xdr:rowOff>118440</xdr:rowOff>
    </xdr:to>
    <xdr:cxnSp macro="">
      <xdr:nvCxnSpPr>
        <xdr:cNvPr id="529" name="直線コネクタ 528"/>
        <xdr:cNvCxnSpPr/>
      </xdr:nvCxnSpPr>
      <xdr:spPr>
        <a:xfrm>
          <a:off x="14592300" y="6436716"/>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0" name="フローチャート: 判断 529"/>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1" name="テキスト ボックス 530"/>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93066</xdr:rowOff>
    </xdr:from>
    <xdr:to>
      <xdr:col>76</xdr:col>
      <xdr:colOff>114300</xdr:colOff>
      <xdr:row>37</xdr:row>
      <xdr:rowOff>102876</xdr:rowOff>
    </xdr:to>
    <xdr:cxnSp macro="">
      <xdr:nvCxnSpPr>
        <xdr:cNvPr id="532" name="直線コネクタ 531"/>
        <xdr:cNvCxnSpPr/>
      </xdr:nvCxnSpPr>
      <xdr:spPr>
        <a:xfrm flipV="1">
          <a:off x="13703300" y="6436716"/>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3" name="フローチャート: 判断 532"/>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4" name="テキスト ボックス 533"/>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90875</xdr:rowOff>
    </xdr:from>
    <xdr:to>
      <xdr:col>71</xdr:col>
      <xdr:colOff>177800</xdr:colOff>
      <xdr:row>37</xdr:row>
      <xdr:rowOff>102876</xdr:rowOff>
    </xdr:to>
    <xdr:cxnSp macro="">
      <xdr:nvCxnSpPr>
        <xdr:cNvPr id="535" name="直線コネクタ 534"/>
        <xdr:cNvCxnSpPr/>
      </xdr:nvCxnSpPr>
      <xdr:spPr>
        <a:xfrm>
          <a:off x="12814300" y="6434525"/>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36" name="フローチャート: 判断 535"/>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37" name="テキスト ボックス 536"/>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38" name="フローチャート: 判断 537"/>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39" name="テキスト ボックス 538"/>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35141</xdr:rowOff>
    </xdr:from>
    <xdr:to>
      <xdr:col>85</xdr:col>
      <xdr:colOff>177800</xdr:colOff>
      <xdr:row>37</xdr:row>
      <xdr:rowOff>136741</xdr:rowOff>
    </xdr:to>
    <xdr:sp macro="" textlink="">
      <xdr:nvSpPr>
        <xdr:cNvPr id="545" name="楕円 544"/>
        <xdr:cNvSpPr/>
      </xdr:nvSpPr>
      <xdr:spPr>
        <a:xfrm>
          <a:off x="16268700" y="63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121518</xdr:rowOff>
    </xdr:from>
    <xdr:ext cx="534377" cy="259045"/>
    <xdr:sp macro="" textlink="">
      <xdr:nvSpPr>
        <xdr:cNvPr id="546" name="消防費該当値テキスト"/>
        <xdr:cNvSpPr txBox="1"/>
      </xdr:nvSpPr>
      <xdr:spPr>
        <a:xfrm>
          <a:off x="16370300" y="62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67640</xdr:rowOff>
    </xdr:from>
    <xdr:to>
      <xdr:col>81</xdr:col>
      <xdr:colOff>101600</xdr:colOff>
      <xdr:row>37</xdr:row>
      <xdr:rowOff>169240</xdr:rowOff>
    </xdr:to>
    <xdr:sp macro="" textlink="">
      <xdr:nvSpPr>
        <xdr:cNvPr id="547" name="楕円 546"/>
        <xdr:cNvSpPr/>
      </xdr:nvSpPr>
      <xdr:spPr>
        <a:xfrm>
          <a:off x="15430500" y="64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160367</xdr:rowOff>
    </xdr:from>
    <xdr:ext cx="534377" cy="259045"/>
    <xdr:sp macro="" textlink="">
      <xdr:nvSpPr>
        <xdr:cNvPr id="548" name="テキスト ボックス 547"/>
        <xdr:cNvSpPr txBox="1"/>
      </xdr:nvSpPr>
      <xdr:spPr>
        <a:xfrm>
          <a:off x="15214111" y="65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42266</xdr:rowOff>
    </xdr:from>
    <xdr:to>
      <xdr:col>76</xdr:col>
      <xdr:colOff>165100</xdr:colOff>
      <xdr:row>37</xdr:row>
      <xdr:rowOff>143866</xdr:rowOff>
    </xdr:to>
    <xdr:sp macro="" textlink="">
      <xdr:nvSpPr>
        <xdr:cNvPr id="549" name="楕円 548"/>
        <xdr:cNvSpPr/>
      </xdr:nvSpPr>
      <xdr:spPr>
        <a:xfrm>
          <a:off x="14541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134993</xdr:rowOff>
    </xdr:from>
    <xdr:ext cx="534377" cy="259045"/>
    <xdr:sp macro="" textlink="">
      <xdr:nvSpPr>
        <xdr:cNvPr id="550" name="テキスト ボックス 549"/>
        <xdr:cNvSpPr txBox="1"/>
      </xdr:nvSpPr>
      <xdr:spPr>
        <a:xfrm>
          <a:off x="14325111" y="64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52076</xdr:rowOff>
    </xdr:from>
    <xdr:to>
      <xdr:col>72</xdr:col>
      <xdr:colOff>38100</xdr:colOff>
      <xdr:row>37</xdr:row>
      <xdr:rowOff>153676</xdr:rowOff>
    </xdr:to>
    <xdr:sp macro="" textlink="">
      <xdr:nvSpPr>
        <xdr:cNvPr id="551" name="楕円 550"/>
        <xdr:cNvSpPr/>
      </xdr:nvSpPr>
      <xdr:spPr>
        <a:xfrm>
          <a:off x="13652500" y="639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144804</xdr:rowOff>
    </xdr:from>
    <xdr:ext cx="534377" cy="259045"/>
    <xdr:sp macro="" textlink="">
      <xdr:nvSpPr>
        <xdr:cNvPr id="552" name="テキスト ボックス 551"/>
        <xdr:cNvSpPr txBox="1"/>
      </xdr:nvSpPr>
      <xdr:spPr>
        <a:xfrm>
          <a:off x="13436111" y="648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40075</xdr:rowOff>
    </xdr:from>
    <xdr:to>
      <xdr:col>67</xdr:col>
      <xdr:colOff>101600</xdr:colOff>
      <xdr:row>37</xdr:row>
      <xdr:rowOff>141675</xdr:rowOff>
    </xdr:to>
    <xdr:sp macro="" textlink="">
      <xdr:nvSpPr>
        <xdr:cNvPr id="553" name="楕円 552"/>
        <xdr:cNvSpPr/>
      </xdr:nvSpPr>
      <xdr:spPr>
        <a:xfrm>
          <a:off x="12763500" y="63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132802</xdr:rowOff>
    </xdr:from>
    <xdr:ext cx="534377" cy="259045"/>
    <xdr:sp macro="" textlink="">
      <xdr:nvSpPr>
        <xdr:cNvPr id="554" name="テキスト ボックス 553"/>
        <xdr:cNvSpPr txBox="1"/>
      </xdr:nvSpPr>
      <xdr:spPr>
        <a:xfrm>
          <a:off x="12547111" y="647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6" name="テキスト ボックス 56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0" name="テキスト ボックス 56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78" name="直線コネクタ 577"/>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79"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0" name="直線コネクタ 579"/>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1"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2" name="直線コネクタ 581"/>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117762</xdr:rowOff>
    </xdr:from>
    <xdr:to>
      <xdr:col>85</xdr:col>
      <xdr:colOff>127000</xdr:colOff>
      <xdr:row>58</xdr:row>
      <xdr:rowOff>3706</xdr:rowOff>
    </xdr:to>
    <xdr:cxnSp macro="">
      <xdr:nvCxnSpPr>
        <xdr:cNvPr id="583" name="直線コネクタ 582"/>
        <xdr:cNvCxnSpPr/>
      </xdr:nvCxnSpPr>
      <xdr:spPr>
        <a:xfrm flipV="1">
          <a:off x="15481300" y="9890412"/>
          <a:ext cx="838200" cy="5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4"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5" name="フローチャート: 判断 584"/>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3706</xdr:rowOff>
    </xdr:from>
    <xdr:to>
      <xdr:col>81</xdr:col>
      <xdr:colOff>50800</xdr:colOff>
      <xdr:row>58</xdr:row>
      <xdr:rowOff>12225</xdr:rowOff>
    </xdr:to>
    <xdr:cxnSp macro="">
      <xdr:nvCxnSpPr>
        <xdr:cNvPr id="586" name="直線コネクタ 585"/>
        <xdr:cNvCxnSpPr/>
      </xdr:nvCxnSpPr>
      <xdr:spPr>
        <a:xfrm flipV="1">
          <a:off x="14592300" y="9947806"/>
          <a:ext cx="8890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87" name="フローチャート: 判断 586"/>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88" name="テキスト ボックス 587"/>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119522</xdr:rowOff>
    </xdr:from>
    <xdr:to>
      <xdr:col>76</xdr:col>
      <xdr:colOff>114300</xdr:colOff>
      <xdr:row>58</xdr:row>
      <xdr:rowOff>12225</xdr:rowOff>
    </xdr:to>
    <xdr:cxnSp macro="">
      <xdr:nvCxnSpPr>
        <xdr:cNvPr id="589" name="直線コネクタ 588"/>
        <xdr:cNvCxnSpPr/>
      </xdr:nvCxnSpPr>
      <xdr:spPr>
        <a:xfrm>
          <a:off x="13703300" y="9892172"/>
          <a:ext cx="889000" cy="6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0" name="フローチャート: 判断 589"/>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1" name="テキスト ボックス 590"/>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119522</xdr:rowOff>
    </xdr:from>
    <xdr:to>
      <xdr:col>71</xdr:col>
      <xdr:colOff>177800</xdr:colOff>
      <xdr:row>57</xdr:row>
      <xdr:rowOff>153591</xdr:rowOff>
    </xdr:to>
    <xdr:cxnSp macro="">
      <xdr:nvCxnSpPr>
        <xdr:cNvPr id="592" name="直線コネクタ 591"/>
        <xdr:cNvCxnSpPr/>
      </xdr:nvCxnSpPr>
      <xdr:spPr>
        <a:xfrm flipV="1">
          <a:off x="12814300" y="9892172"/>
          <a:ext cx="889000" cy="3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3" name="フローチャート: 判断 592"/>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4" name="テキスト ボックス 593"/>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5" name="フローチャート: 判断 594"/>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596" name="テキスト ボックス 595"/>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66962</xdr:rowOff>
    </xdr:from>
    <xdr:to>
      <xdr:col>85</xdr:col>
      <xdr:colOff>177800</xdr:colOff>
      <xdr:row>57</xdr:row>
      <xdr:rowOff>168562</xdr:rowOff>
    </xdr:to>
    <xdr:sp macro="" textlink="">
      <xdr:nvSpPr>
        <xdr:cNvPr id="602" name="楕円 601"/>
        <xdr:cNvSpPr/>
      </xdr:nvSpPr>
      <xdr:spPr>
        <a:xfrm>
          <a:off x="16268700" y="983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153339</xdr:rowOff>
    </xdr:from>
    <xdr:ext cx="534377" cy="259045"/>
    <xdr:sp macro="" textlink="">
      <xdr:nvSpPr>
        <xdr:cNvPr id="603" name="教育費該当値テキスト"/>
        <xdr:cNvSpPr txBox="1"/>
      </xdr:nvSpPr>
      <xdr:spPr>
        <a:xfrm>
          <a:off x="16370300" y="97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124356</xdr:rowOff>
    </xdr:from>
    <xdr:to>
      <xdr:col>81</xdr:col>
      <xdr:colOff>101600</xdr:colOff>
      <xdr:row>58</xdr:row>
      <xdr:rowOff>54506</xdr:rowOff>
    </xdr:to>
    <xdr:sp macro="" textlink="">
      <xdr:nvSpPr>
        <xdr:cNvPr id="604" name="楕円 603"/>
        <xdr:cNvSpPr/>
      </xdr:nvSpPr>
      <xdr:spPr>
        <a:xfrm>
          <a:off x="15430500" y="989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45633</xdr:rowOff>
    </xdr:from>
    <xdr:ext cx="534377" cy="259045"/>
    <xdr:sp macro="" textlink="">
      <xdr:nvSpPr>
        <xdr:cNvPr id="605" name="テキスト ボックス 604"/>
        <xdr:cNvSpPr txBox="1"/>
      </xdr:nvSpPr>
      <xdr:spPr>
        <a:xfrm>
          <a:off x="15214111" y="998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132875</xdr:rowOff>
    </xdr:from>
    <xdr:to>
      <xdr:col>76</xdr:col>
      <xdr:colOff>165100</xdr:colOff>
      <xdr:row>58</xdr:row>
      <xdr:rowOff>63025</xdr:rowOff>
    </xdr:to>
    <xdr:sp macro="" textlink="">
      <xdr:nvSpPr>
        <xdr:cNvPr id="606" name="楕円 605"/>
        <xdr:cNvSpPr/>
      </xdr:nvSpPr>
      <xdr:spPr>
        <a:xfrm>
          <a:off x="14541500" y="99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54152</xdr:rowOff>
    </xdr:from>
    <xdr:ext cx="534377" cy="259045"/>
    <xdr:sp macro="" textlink="">
      <xdr:nvSpPr>
        <xdr:cNvPr id="607" name="テキスト ボックス 606"/>
        <xdr:cNvSpPr txBox="1"/>
      </xdr:nvSpPr>
      <xdr:spPr>
        <a:xfrm>
          <a:off x="14325111" y="999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68722</xdr:rowOff>
    </xdr:from>
    <xdr:to>
      <xdr:col>72</xdr:col>
      <xdr:colOff>38100</xdr:colOff>
      <xdr:row>57</xdr:row>
      <xdr:rowOff>170322</xdr:rowOff>
    </xdr:to>
    <xdr:sp macro="" textlink="">
      <xdr:nvSpPr>
        <xdr:cNvPr id="608" name="楕円 607"/>
        <xdr:cNvSpPr/>
      </xdr:nvSpPr>
      <xdr:spPr>
        <a:xfrm>
          <a:off x="13652500" y="98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161449</xdr:rowOff>
    </xdr:from>
    <xdr:ext cx="534377" cy="259045"/>
    <xdr:sp macro="" textlink="">
      <xdr:nvSpPr>
        <xdr:cNvPr id="609" name="テキスト ボックス 608"/>
        <xdr:cNvSpPr txBox="1"/>
      </xdr:nvSpPr>
      <xdr:spPr>
        <a:xfrm>
          <a:off x="13436111" y="99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102791</xdr:rowOff>
    </xdr:from>
    <xdr:to>
      <xdr:col>67</xdr:col>
      <xdr:colOff>101600</xdr:colOff>
      <xdr:row>58</xdr:row>
      <xdr:rowOff>32941</xdr:rowOff>
    </xdr:to>
    <xdr:sp macro="" textlink="">
      <xdr:nvSpPr>
        <xdr:cNvPr id="610" name="楕円 609"/>
        <xdr:cNvSpPr/>
      </xdr:nvSpPr>
      <xdr:spPr>
        <a:xfrm>
          <a:off x="12763500" y="98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24068</xdr:rowOff>
    </xdr:from>
    <xdr:ext cx="534377" cy="259045"/>
    <xdr:sp macro="" textlink="">
      <xdr:nvSpPr>
        <xdr:cNvPr id="611" name="テキスト ボックス 610"/>
        <xdr:cNvSpPr txBox="1"/>
      </xdr:nvSpPr>
      <xdr:spPr>
        <a:xfrm>
          <a:off x="12547111" y="996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37" name="直線コネクタ 636"/>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0"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1" name="直線コネクタ 640"/>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58319</xdr:rowOff>
    </xdr:from>
    <xdr:to>
      <xdr:col>85</xdr:col>
      <xdr:colOff>127000</xdr:colOff>
      <xdr:row>79</xdr:row>
      <xdr:rowOff>97180</xdr:rowOff>
    </xdr:to>
    <xdr:cxnSp macro="">
      <xdr:nvCxnSpPr>
        <xdr:cNvPr id="642" name="直線コネクタ 641"/>
        <xdr:cNvCxnSpPr/>
      </xdr:nvCxnSpPr>
      <xdr:spPr>
        <a:xfrm flipV="1">
          <a:off x="15481300" y="13602869"/>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3"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4" name="フローチャート: 判断 643"/>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94748</xdr:rowOff>
    </xdr:from>
    <xdr:to>
      <xdr:col>81</xdr:col>
      <xdr:colOff>50800</xdr:colOff>
      <xdr:row>79</xdr:row>
      <xdr:rowOff>97180</xdr:rowOff>
    </xdr:to>
    <xdr:cxnSp macro="">
      <xdr:nvCxnSpPr>
        <xdr:cNvPr id="645" name="直線コネクタ 644"/>
        <xdr:cNvCxnSpPr/>
      </xdr:nvCxnSpPr>
      <xdr:spPr>
        <a:xfrm>
          <a:off x="14592300" y="13639298"/>
          <a:ext cx="889000"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46" name="フローチャート: 判断 645"/>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47" name="テキスト ボックス 646"/>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94748</xdr:rowOff>
    </xdr:from>
    <xdr:to>
      <xdr:col>76</xdr:col>
      <xdr:colOff>114300</xdr:colOff>
      <xdr:row>79</xdr:row>
      <xdr:rowOff>95776</xdr:rowOff>
    </xdr:to>
    <xdr:cxnSp macro="">
      <xdr:nvCxnSpPr>
        <xdr:cNvPr id="648" name="直線コネクタ 647"/>
        <xdr:cNvCxnSpPr/>
      </xdr:nvCxnSpPr>
      <xdr:spPr>
        <a:xfrm flipV="1">
          <a:off x="13703300" y="13639298"/>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49" name="フローチャート: 判断 648"/>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0" name="テキスト ボックス 649"/>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95776</xdr:rowOff>
    </xdr:from>
    <xdr:to>
      <xdr:col>71</xdr:col>
      <xdr:colOff>177800</xdr:colOff>
      <xdr:row>79</xdr:row>
      <xdr:rowOff>98879</xdr:rowOff>
    </xdr:to>
    <xdr:cxnSp macro="">
      <xdr:nvCxnSpPr>
        <xdr:cNvPr id="651" name="直線コネクタ 650"/>
        <xdr:cNvCxnSpPr/>
      </xdr:nvCxnSpPr>
      <xdr:spPr>
        <a:xfrm flipV="1">
          <a:off x="12814300" y="13640326"/>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2" name="フローチャート: 判断 651"/>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3" name="テキスト ボックス 652"/>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4" name="フローチャート: 判断 653"/>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5" name="テキスト ボックス 654"/>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7519</xdr:rowOff>
    </xdr:from>
    <xdr:to>
      <xdr:col>85</xdr:col>
      <xdr:colOff>177800</xdr:colOff>
      <xdr:row>79</xdr:row>
      <xdr:rowOff>109119</xdr:rowOff>
    </xdr:to>
    <xdr:sp macro="" textlink="">
      <xdr:nvSpPr>
        <xdr:cNvPr id="661" name="楕円 660"/>
        <xdr:cNvSpPr/>
      </xdr:nvSpPr>
      <xdr:spPr>
        <a:xfrm>
          <a:off x="16268700" y="135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93896</xdr:rowOff>
    </xdr:from>
    <xdr:ext cx="469744" cy="259045"/>
    <xdr:sp macro="" textlink="">
      <xdr:nvSpPr>
        <xdr:cNvPr id="662" name="災害復旧費該当値テキスト"/>
        <xdr:cNvSpPr txBox="1"/>
      </xdr:nvSpPr>
      <xdr:spPr>
        <a:xfrm>
          <a:off x="16370300" y="134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46380</xdr:rowOff>
    </xdr:from>
    <xdr:to>
      <xdr:col>81</xdr:col>
      <xdr:colOff>101600</xdr:colOff>
      <xdr:row>79</xdr:row>
      <xdr:rowOff>147980</xdr:rowOff>
    </xdr:to>
    <xdr:sp macro="" textlink="">
      <xdr:nvSpPr>
        <xdr:cNvPr id="663" name="楕円 662"/>
        <xdr:cNvSpPr/>
      </xdr:nvSpPr>
      <xdr:spPr>
        <a:xfrm>
          <a:off x="15430500" y="135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139107</xdr:rowOff>
    </xdr:from>
    <xdr:ext cx="378565" cy="259045"/>
    <xdr:sp macro="" textlink="">
      <xdr:nvSpPr>
        <xdr:cNvPr id="664" name="テキスト ボックス 663"/>
        <xdr:cNvSpPr txBox="1"/>
      </xdr:nvSpPr>
      <xdr:spPr>
        <a:xfrm>
          <a:off x="15292017" y="1368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43948</xdr:rowOff>
    </xdr:from>
    <xdr:to>
      <xdr:col>76</xdr:col>
      <xdr:colOff>165100</xdr:colOff>
      <xdr:row>79</xdr:row>
      <xdr:rowOff>145548</xdr:rowOff>
    </xdr:to>
    <xdr:sp macro="" textlink="">
      <xdr:nvSpPr>
        <xdr:cNvPr id="665" name="楕円 664"/>
        <xdr:cNvSpPr/>
      </xdr:nvSpPr>
      <xdr:spPr>
        <a:xfrm>
          <a:off x="14541500" y="1358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136675</xdr:rowOff>
    </xdr:from>
    <xdr:ext cx="378565" cy="259045"/>
    <xdr:sp macro="" textlink="">
      <xdr:nvSpPr>
        <xdr:cNvPr id="666" name="テキスト ボックス 665"/>
        <xdr:cNvSpPr txBox="1"/>
      </xdr:nvSpPr>
      <xdr:spPr>
        <a:xfrm>
          <a:off x="14403017" y="13681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44976</xdr:rowOff>
    </xdr:from>
    <xdr:to>
      <xdr:col>72</xdr:col>
      <xdr:colOff>38100</xdr:colOff>
      <xdr:row>79</xdr:row>
      <xdr:rowOff>146576</xdr:rowOff>
    </xdr:to>
    <xdr:sp macro="" textlink="">
      <xdr:nvSpPr>
        <xdr:cNvPr id="667" name="楕円 666"/>
        <xdr:cNvSpPr/>
      </xdr:nvSpPr>
      <xdr:spPr>
        <a:xfrm>
          <a:off x="13652500" y="1358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137703</xdr:rowOff>
    </xdr:from>
    <xdr:ext cx="378565" cy="259045"/>
    <xdr:sp macro="" textlink="">
      <xdr:nvSpPr>
        <xdr:cNvPr id="668" name="テキスト ボックス 667"/>
        <xdr:cNvSpPr txBox="1"/>
      </xdr:nvSpPr>
      <xdr:spPr>
        <a:xfrm>
          <a:off x="13514017" y="1368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2" name="テキスト ボックス 68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4" name="テキスト ボックス 68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6" name="テキスト ボックス 68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8" name="テキスト ボックス 68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0" name="テキスト ボックス 68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2" name="テキスト ボックス 69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696" name="直線コネクタ 695"/>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697"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698" name="直線コネクタ 697"/>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699"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0" name="直線コネクタ 699"/>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158113</xdr:rowOff>
    </xdr:from>
    <xdr:to>
      <xdr:col>85</xdr:col>
      <xdr:colOff>127000</xdr:colOff>
      <xdr:row>98</xdr:row>
      <xdr:rowOff>161150</xdr:rowOff>
    </xdr:to>
    <xdr:cxnSp macro="">
      <xdr:nvCxnSpPr>
        <xdr:cNvPr id="701" name="直線コネクタ 700"/>
        <xdr:cNvCxnSpPr/>
      </xdr:nvCxnSpPr>
      <xdr:spPr>
        <a:xfrm flipV="1">
          <a:off x="15481300" y="16960213"/>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2"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3" name="フローチャート: 判断 702"/>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161150</xdr:rowOff>
    </xdr:from>
    <xdr:to>
      <xdr:col>81</xdr:col>
      <xdr:colOff>50800</xdr:colOff>
      <xdr:row>98</xdr:row>
      <xdr:rowOff>167687</xdr:rowOff>
    </xdr:to>
    <xdr:cxnSp macro="">
      <xdr:nvCxnSpPr>
        <xdr:cNvPr id="704" name="直線コネクタ 703"/>
        <xdr:cNvCxnSpPr/>
      </xdr:nvCxnSpPr>
      <xdr:spPr>
        <a:xfrm flipV="1">
          <a:off x="14592300" y="16963250"/>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5" name="フローチャート: 判断 704"/>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06" name="テキスト ボックス 705"/>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167687</xdr:rowOff>
    </xdr:from>
    <xdr:to>
      <xdr:col>76</xdr:col>
      <xdr:colOff>114300</xdr:colOff>
      <xdr:row>99</xdr:row>
      <xdr:rowOff>12305</xdr:rowOff>
    </xdr:to>
    <xdr:cxnSp macro="">
      <xdr:nvCxnSpPr>
        <xdr:cNvPr id="707" name="直線コネクタ 706"/>
        <xdr:cNvCxnSpPr/>
      </xdr:nvCxnSpPr>
      <xdr:spPr>
        <a:xfrm flipV="1">
          <a:off x="13703300" y="16969787"/>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08" name="フローチャート: 判断 707"/>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09" name="テキスト ボックス 708"/>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12305</xdr:rowOff>
    </xdr:from>
    <xdr:to>
      <xdr:col>71</xdr:col>
      <xdr:colOff>177800</xdr:colOff>
      <xdr:row>99</xdr:row>
      <xdr:rowOff>16687</xdr:rowOff>
    </xdr:to>
    <xdr:cxnSp macro="">
      <xdr:nvCxnSpPr>
        <xdr:cNvPr id="710" name="直線コネクタ 709"/>
        <xdr:cNvCxnSpPr/>
      </xdr:nvCxnSpPr>
      <xdr:spPr>
        <a:xfrm flipV="1">
          <a:off x="12814300" y="16985855"/>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1" name="フローチャート: 判断 710"/>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2" name="テキスト ボックス 711"/>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3" name="フローチャート: 判断 712"/>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4" name="テキスト ボックス 713"/>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107313</xdr:rowOff>
    </xdr:from>
    <xdr:to>
      <xdr:col>85</xdr:col>
      <xdr:colOff>177800</xdr:colOff>
      <xdr:row>99</xdr:row>
      <xdr:rowOff>37463</xdr:rowOff>
    </xdr:to>
    <xdr:sp macro="" textlink="">
      <xdr:nvSpPr>
        <xdr:cNvPr id="720" name="楕円 719"/>
        <xdr:cNvSpPr/>
      </xdr:nvSpPr>
      <xdr:spPr>
        <a:xfrm>
          <a:off x="16268700" y="169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22240</xdr:rowOff>
    </xdr:from>
    <xdr:ext cx="534377" cy="259045"/>
    <xdr:sp macro="" textlink="">
      <xdr:nvSpPr>
        <xdr:cNvPr id="721" name="公債費該当値テキスト"/>
        <xdr:cNvSpPr txBox="1"/>
      </xdr:nvSpPr>
      <xdr:spPr>
        <a:xfrm>
          <a:off x="16370300" y="1682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110350</xdr:rowOff>
    </xdr:from>
    <xdr:to>
      <xdr:col>81</xdr:col>
      <xdr:colOff>101600</xdr:colOff>
      <xdr:row>99</xdr:row>
      <xdr:rowOff>40500</xdr:rowOff>
    </xdr:to>
    <xdr:sp macro="" textlink="">
      <xdr:nvSpPr>
        <xdr:cNvPr id="722" name="楕円 721"/>
        <xdr:cNvSpPr/>
      </xdr:nvSpPr>
      <xdr:spPr>
        <a:xfrm>
          <a:off x="15430500" y="169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31627</xdr:rowOff>
    </xdr:from>
    <xdr:ext cx="534377" cy="259045"/>
    <xdr:sp macro="" textlink="">
      <xdr:nvSpPr>
        <xdr:cNvPr id="723" name="テキスト ボックス 722"/>
        <xdr:cNvSpPr txBox="1"/>
      </xdr:nvSpPr>
      <xdr:spPr>
        <a:xfrm>
          <a:off x="15214111" y="1700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116887</xdr:rowOff>
    </xdr:from>
    <xdr:to>
      <xdr:col>76</xdr:col>
      <xdr:colOff>165100</xdr:colOff>
      <xdr:row>99</xdr:row>
      <xdr:rowOff>47037</xdr:rowOff>
    </xdr:to>
    <xdr:sp macro="" textlink="">
      <xdr:nvSpPr>
        <xdr:cNvPr id="724" name="楕円 723"/>
        <xdr:cNvSpPr/>
      </xdr:nvSpPr>
      <xdr:spPr>
        <a:xfrm>
          <a:off x="14541500" y="169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38164</xdr:rowOff>
    </xdr:from>
    <xdr:ext cx="534377" cy="259045"/>
    <xdr:sp macro="" textlink="">
      <xdr:nvSpPr>
        <xdr:cNvPr id="725" name="テキスト ボックス 724"/>
        <xdr:cNvSpPr txBox="1"/>
      </xdr:nvSpPr>
      <xdr:spPr>
        <a:xfrm>
          <a:off x="14325111" y="170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132955</xdr:rowOff>
    </xdr:from>
    <xdr:to>
      <xdr:col>72</xdr:col>
      <xdr:colOff>38100</xdr:colOff>
      <xdr:row>99</xdr:row>
      <xdr:rowOff>63105</xdr:rowOff>
    </xdr:to>
    <xdr:sp macro="" textlink="">
      <xdr:nvSpPr>
        <xdr:cNvPr id="726" name="楕円 725"/>
        <xdr:cNvSpPr/>
      </xdr:nvSpPr>
      <xdr:spPr>
        <a:xfrm>
          <a:off x="13652500" y="169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54232</xdr:rowOff>
    </xdr:from>
    <xdr:ext cx="534377" cy="259045"/>
    <xdr:sp macro="" textlink="">
      <xdr:nvSpPr>
        <xdr:cNvPr id="727" name="テキスト ボックス 726"/>
        <xdr:cNvSpPr txBox="1"/>
      </xdr:nvSpPr>
      <xdr:spPr>
        <a:xfrm>
          <a:off x="13436111" y="1702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137337</xdr:rowOff>
    </xdr:from>
    <xdr:to>
      <xdr:col>67</xdr:col>
      <xdr:colOff>101600</xdr:colOff>
      <xdr:row>99</xdr:row>
      <xdr:rowOff>67487</xdr:rowOff>
    </xdr:to>
    <xdr:sp macro="" textlink="">
      <xdr:nvSpPr>
        <xdr:cNvPr id="728" name="楕円 727"/>
        <xdr:cNvSpPr/>
      </xdr:nvSpPr>
      <xdr:spPr>
        <a:xfrm>
          <a:off x="12763500" y="169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58614</xdr:rowOff>
    </xdr:from>
    <xdr:ext cx="534377" cy="259045"/>
    <xdr:sp macro="" textlink="">
      <xdr:nvSpPr>
        <xdr:cNvPr id="729" name="テキスト ボックス 728"/>
        <xdr:cNvSpPr txBox="1"/>
      </xdr:nvSpPr>
      <xdr:spPr>
        <a:xfrm>
          <a:off x="12547111" y="1703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3" name="直線コネクタ 752"/>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4"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56"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57" name="直線コネクタ 756"/>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59"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0" name="フローチャート: 判断 759"/>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2" name="フローチャート: 判断 761"/>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3" name="テキスト ボックス 762"/>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5" name="フローチャート: 判断 764"/>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66" name="テキスト ボックス 765"/>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68" name="フローチャート: 判断 767"/>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69" name="テキスト ボックス 768"/>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0" name="フローチャート: 判断 769"/>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1" name="テキスト ボックス 770"/>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8"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0" name="テキスト ボックス 79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2" name="テキスト ボックス 80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4" name="テキスト ボックス 80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6" name="テキスト ボックス 80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8" name="テキスト ボックス 80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0" name="直線コネクタ 809"/>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1"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3"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4" name="直線コネクタ 813"/>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16"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17" name="フローチャート: 判断 816"/>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19" name="フローチャート: 判断 818"/>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0" name="テキスト ボックス 819"/>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2" name="フローチャート: 判断 821"/>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3" name="テキスト ボックス 822"/>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5" name="フローチャート: 判断 824"/>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26" name="テキスト ボックス 825"/>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27" name="フローチャート: 判断 826"/>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28" name="テキスト ボックス 827"/>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5"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7" name="テキスト ボックス 83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9" name="テキスト ボックス 83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119,293</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年度以降、低下傾向にあったが、令和元年度においては、社会福祉に係る補助金の減などはあるものの、</a:t>
          </a:r>
        </a:p>
        <a:p>
          <a:r>
            <a:rPr kumimoji="1" lang="ja-JP" altLang="en-US" sz="1300">
              <a:latin typeface="ＭＳ Ｐゴシック" panose="020B0600070205080204" pitchFamily="50" charset="-128"/>
              <a:ea typeface="ＭＳ Ｐゴシック" panose="020B0600070205080204" pitchFamily="50" charset="-128"/>
            </a:rPr>
            <a:t>障害者福祉や児童福祉に係る扶助費の増などにより、前年比</a:t>
          </a:r>
          <a:r>
            <a:rPr kumimoji="1" lang="en-US" altLang="ja-JP" sz="1300">
              <a:latin typeface="ＭＳ Ｐゴシック" panose="020B0600070205080204" pitchFamily="50" charset="-128"/>
              <a:ea typeface="ＭＳ Ｐゴシック" panose="020B0600070205080204" pitchFamily="50" charset="-128"/>
            </a:rPr>
            <a:t>2,809</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今後においても、少子高齢化対策や障害者福祉に係る需要の高止まりが見込まれることから、給付水準や市単独事業の見直し等の検討により適正水準を維持できるよう努める。</a:t>
          </a:r>
        </a:p>
        <a:p>
          <a:r>
            <a:rPr kumimoji="1" lang="ja-JP" altLang="en-US" sz="1300">
              <a:latin typeface="ＭＳ Ｐゴシック" panose="020B0600070205080204" pitchFamily="50" charset="-128"/>
              <a:ea typeface="ＭＳ Ｐゴシック" panose="020B0600070205080204" pitchFamily="50" charset="-128"/>
            </a:rPr>
            <a:t>　また、公債費については、住民一人当たり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34,362</a:t>
          </a:r>
          <a:r>
            <a:rPr kumimoji="1" lang="ja-JP" altLang="en-US" sz="1300">
              <a:latin typeface="ＭＳ Ｐゴシック" panose="020B0600070205080204" pitchFamily="50" charset="-128"/>
              <a:ea typeface="ＭＳ Ｐゴシック" panose="020B0600070205080204" pitchFamily="50" charset="-128"/>
            </a:rPr>
            <a:t>円となっており、近年上昇傾向にあるところ、令和元年度においても元金償還が開始となる市債が多かったことから、前年比</a:t>
          </a:r>
          <a:r>
            <a:rPr kumimoji="1" lang="en-US" altLang="ja-JP" sz="1300">
              <a:latin typeface="ＭＳ Ｐゴシック" panose="020B0600070205080204" pitchFamily="50" charset="-128"/>
              <a:ea typeface="ＭＳ Ｐゴシック" panose="020B0600070205080204" pitchFamily="50" charset="-128"/>
            </a:rPr>
            <a:t>930</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　今後も大口の償還が続くことにより、公債費の高止まりが見込まれることから、今後も新規起債に当たっては、事業効果の精査は元より、起債総額を制限することにより新規発行の抑制を図る。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令和元年度において、財政調整基金残高については、</a:t>
          </a:r>
          <a:r>
            <a:rPr kumimoji="1" lang="en-US" altLang="ja-JP" sz="1400">
              <a:latin typeface="ＭＳ ゴシック" pitchFamily="49" charset="-128"/>
              <a:ea typeface="ＭＳ ゴシック" pitchFamily="49" charset="-128"/>
            </a:rPr>
            <a:t>584,835</a:t>
          </a:r>
          <a:r>
            <a:rPr kumimoji="1" lang="ja-JP" altLang="en-US" sz="1400">
              <a:latin typeface="ＭＳ ゴシック" pitchFamily="49" charset="-128"/>
              <a:ea typeface="ＭＳ ゴシック" pitchFamily="49" charset="-128"/>
            </a:rPr>
            <a:t>千円減少し、標準財政規模に占める割合でも</a:t>
          </a:r>
          <a:r>
            <a:rPr kumimoji="1" lang="en-US" altLang="ja-JP" sz="1400">
              <a:latin typeface="ＭＳ ゴシック" pitchFamily="49" charset="-128"/>
              <a:ea typeface="ＭＳ ゴシック" pitchFamily="49" charset="-128"/>
            </a:rPr>
            <a:t>6.37</a:t>
          </a:r>
          <a:r>
            <a:rPr kumimoji="1" lang="ja-JP" altLang="en-US" sz="1400">
              <a:latin typeface="ＭＳ ゴシック" pitchFamily="49" charset="-128"/>
              <a:ea typeface="ＭＳ ゴシック" pitchFamily="49" charset="-128"/>
            </a:rPr>
            <a:t>ポイントの低下となっている。今後、災害などに備えるため、適正な基金残高の確保を図る。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また、実質収支額については、前年比</a:t>
          </a:r>
          <a:r>
            <a:rPr kumimoji="1" lang="en-US" altLang="ja-JP" sz="1400">
              <a:latin typeface="ＭＳ ゴシック" pitchFamily="49" charset="-128"/>
              <a:ea typeface="ＭＳ ゴシック" pitchFamily="49" charset="-128"/>
            </a:rPr>
            <a:t>287,834</a:t>
          </a:r>
          <a:r>
            <a:rPr kumimoji="1" lang="ja-JP" altLang="en-US" sz="1400">
              <a:latin typeface="ＭＳ ゴシック" pitchFamily="49" charset="-128"/>
              <a:ea typeface="ＭＳ ゴシック" pitchFamily="49" charset="-128"/>
            </a:rPr>
            <a:t>千円の増、同割合では</a:t>
          </a:r>
          <a:r>
            <a:rPr kumimoji="1" lang="en-US" altLang="ja-JP" sz="1400">
              <a:latin typeface="ＭＳ ゴシック" pitchFamily="49" charset="-128"/>
              <a:ea typeface="ＭＳ ゴシック" pitchFamily="49" charset="-128"/>
            </a:rPr>
            <a:t>3.06</a:t>
          </a:r>
          <a:r>
            <a:rPr kumimoji="1" lang="ja-JP" altLang="en-US" sz="1400">
              <a:latin typeface="ＭＳ ゴシック" pitchFamily="49" charset="-128"/>
              <a:ea typeface="ＭＳ ゴシック" pitchFamily="49" charset="-128"/>
            </a:rPr>
            <a:t>ポイントの上昇となっているが、予算を</a:t>
          </a:r>
          <a:r>
            <a:rPr kumimoji="1" lang="ja-JP" altLang="en-US" sz="1400">
              <a:solidFill>
                <a:sysClr val="windowText" lastClr="000000"/>
              </a:solidFill>
              <a:latin typeface="ＭＳ ゴシック" pitchFamily="49" charset="-128"/>
              <a:ea typeface="ＭＳ ゴシック" pitchFamily="49" charset="-128"/>
            </a:rPr>
            <a:t>上回る個人・法人市民税の増収などが要因である。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令和元年度決算は、いずれの会計も赤字は無く、全て黒字決算で推移している。</a:t>
          </a:r>
        </a:p>
        <a:p>
          <a:r>
            <a:rPr kumimoji="1" lang="ja-JP" altLang="en-US" sz="1400">
              <a:latin typeface="ＭＳ ゴシック" pitchFamily="49" charset="-128"/>
              <a:ea typeface="ＭＳ ゴシック" pitchFamily="49" charset="-128"/>
            </a:rPr>
            <a:t>　各特別会計にあっては、財政状況及び事業全体の見直しを実施することで一般会計からの法定内繰入を縮減するような運営に努めている。</a:t>
          </a:r>
        </a:p>
        <a:p>
          <a:r>
            <a:rPr kumimoji="1" lang="ja-JP" altLang="en-US" sz="1400">
              <a:latin typeface="ＭＳ ゴシック" pitchFamily="49" charset="-128"/>
              <a:ea typeface="ＭＳ ゴシック" pitchFamily="49" charset="-128"/>
            </a:rPr>
            <a:t>　今後も特別会計独立採算の原則に立った適正な運営をすることを目指し、普通会計の負担を減らしていくことが重要である。</a:t>
          </a:r>
        </a:p>
        <a:p>
          <a:r>
            <a:rPr kumimoji="1" lang="ja-JP" altLang="en-US" sz="1400">
              <a:latin typeface="ＭＳ ゴシック" pitchFamily="49" charset="-128"/>
              <a:ea typeface="ＭＳ ゴシック" pitchFamily="49" charset="-128"/>
            </a:rPr>
            <a:t>　また、各会計ともに適量、適切な事業実施に努め、毎年のプライマリーバランスの黒字化を維持し、更なる財政の健全化を図っていく。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16751700</v>
      </c>
      <c r="BO4" s="462"/>
      <c r="BP4" s="462"/>
      <c r="BQ4" s="462"/>
      <c r="BR4" s="462"/>
      <c r="BS4" s="462"/>
      <c r="BT4" s="462"/>
      <c r="BU4" s="463"/>
      <c r="BV4" s="461">
        <v>15452368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10.1</v>
      </c>
      <c r="CU4" s="646"/>
      <c r="CV4" s="646"/>
      <c r="CW4" s="646"/>
      <c r="CX4" s="646"/>
      <c r="CY4" s="646"/>
      <c r="CZ4" s="646"/>
      <c r="DA4" s="647"/>
      <c r="DB4" s="645">
        <v>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15169905</v>
      </c>
      <c r="BO5" s="467"/>
      <c r="BP5" s="467"/>
      <c r="BQ5" s="467"/>
      <c r="BR5" s="467"/>
      <c r="BS5" s="467"/>
      <c r="BT5" s="467"/>
      <c r="BU5" s="468"/>
      <c r="BV5" s="466">
        <v>14462577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96.4</v>
      </c>
      <c r="CU5" s="437"/>
      <c r="CV5" s="437"/>
      <c r="CW5" s="437"/>
      <c r="CX5" s="437"/>
      <c r="CY5" s="437"/>
      <c r="CZ5" s="437"/>
      <c r="DA5" s="438"/>
      <c r="DB5" s="436">
        <v>95.2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1581795</v>
      </c>
      <c r="BO6" s="467"/>
      <c r="BP6" s="467"/>
      <c r="BQ6" s="467"/>
      <c r="BR6" s="467"/>
      <c r="BS6" s="467"/>
      <c r="BT6" s="467"/>
      <c r="BU6" s="468"/>
      <c r="BV6" s="466">
        <v>989791</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102.4</v>
      </c>
      <c r="CU6" s="620"/>
      <c r="CV6" s="620"/>
      <c r="CW6" s="620"/>
      <c r="CX6" s="620"/>
      <c r="CY6" s="620"/>
      <c r="CZ6" s="620"/>
      <c r="DA6" s="621"/>
      <c r="DB6" s="619">
        <v>102.3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648226</v>
      </c>
      <c r="BO7" s="467"/>
      <c r="BP7" s="467"/>
      <c r="BQ7" s="467"/>
      <c r="BR7" s="467"/>
      <c r="BS7" s="467"/>
      <c r="BT7" s="467"/>
      <c r="BU7" s="468"/>
      <c r="BV7" s="466">
        <v>344056</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9275526</v>
      </c>
      <c r="CU7" s="467"/>
      <c r="CV7" s="467"/>
      <c r="CW7" s="467"/>
      <c r="CX7" s="467"/>
      <c r="CY7" s="467"/>
      <c r="CZ7" s="467"/>
      <c r="DA7" s="468"/>
      <c r="DB7" s="466">
        <v>9224860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102</v>
      </c>
      <c r="AV8" s="524"/>
      <c r="AW8" s="524"/>
      <c r="AX8" s="524"/>
      <c r="AY8" s="446" t="s">
        <v>110</v>
      </c>
      <c r="AZ8" s="447"/>
      <c r="BA8" s="447"/>
      <c r="BB8" s="447"/>
      <c r="BC8" s="447"/>
      <c r="BD8" s="447"/>
      <c r="BE8" s="447"/>
      <c r="BF8" s="447"/>
      <c r="BG8" s="447"/>
      <c r="BH8" s="447"/>
      <c r="BI8" s="447"/>
      <c r="BJ8" s="447"/>
      <c r="BK8" s="447"/>
      <c r="BL8" s="447"/>
      <c r="BM8" s="448"/>
      <c r="BN8" s="466">
        <v>933569</v>
      </c>
      <c r="BO8" s="467"/>
      <c r="BP8" s="467"/>
      <c r="BQ8" s="467"/>
      <c r="BR8" s="467"/>
      <c r="BS8" s="467"/>
      <c r="BT8" s="467"/>
      <c r="BU8" s="468"/>
      <c r="BV8" s="466">
        <v>645735</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0.8</v>
      </c>
      <c r="CU8" s="580"/>
      <c r="CV8" s="580"/>
      <c r="CW8" s="580"/>
      <c r="CX8" s="580"/>
      <c r="CY8" s="580"/>
      <c r="CZ8" s="580"/>
      <c r="DA8" s="581"/>
      <c r="DB8" s="579">
        <v>0.8</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49636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102</v>
      </c>
      <c r="AV9" s="524"/>
      <c r="AW9" s="524"/>
      <c r="AX9" s="524"/>
      <c r="AY9" s="446" t="s">
        <v>116</v>
      </c>
      <c r="AZ9" s="447"/>
      <c r="BA9" s="447"/>
      <c r="BB9" s="447"/>
      <c r="BC9" s="447"/>
      <c r="BD9" s="447"/>
      <c r="BE9" s="447"/>
      <c r="BF9" s="447"/>
      <c r="BG9" s="447"/>
      <c r="BH9" s="447"/>
      <c r="BI9" s="447"/>
      <c r="BJ9" s="447"/>
      <c r="BK9" s="447"/>
      <c r="BL9" s="447"/>
      <c r="BM9" s="448"/>
      <c r="BN9" s="466">
        <v>287834</v>
      </c>
      <c r="BO9" s="467"/>
      <c r="BP9" s="467"/>
      <c r="BQ9" s="467"/>
      <c r="BR9" s="467"/>
      <c r="BS9" s="467"/>
      <c r="BT9" s="467"/>
      <c r="BU9" s="468"/>
      <c r="BV9" s="466">
        <v>-19435</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14</v>
      </c>
      <c r="CU9" s="437"/>
      <c r="CV9" s="437"/>
      <c r="CW9" s="437"/>
      <c r="CX9" s="437"/>
      <c r="CY9" s="437"/>
      <c r="CZ9" s="437"/>
      <c r="DA9" s="438"/>
      <c r="DB9" s="436">
        <v>14.9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51087</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290555</v>
      </c>
      <c r="BO10" s="467"/>
      <c r="BP10" s="467"/>
      <c r="BQ10" s="467"/>
      <c r="BR10" s="467"/>
      <c r="BS10" s="467"/>
      <c r="BT10" s="467"/>
      <c r="BU10" s="468"/>
      <c r="BV10" s="466">
        <v>350648</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50245</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94</v>
      </c>
      <c r="AV12" s="524"/>
      <c r="AW12" s="524"/>
      <c r="AX12" s="524"/>
      <c r="AY12" s="446" t="s">
        <v>135</v>
      </c>
      <c r="AZ12" s="447"/>
      <c r="BA12" s="447"/>
      <c r="BB12" s="447"/>
      <c r="BC12" s="447"/>
      <c r="BD12" s="447"/>
      <c r="BE12" s="447"/>
      <c r="BF12" s="447"/>
      <c r="BG12" s="447"/>
      <c r="BH12" s="447"/>
      <c r="BI12" s="447"/>
      <c r="BJ12" s="447"/>
      <c r="BK12" s="447"/>
      <c r="BL12" s="447"/>
      <c r="BM12" s="448"/>
      <c r="BN12" s="466">
        <v>875390</v>
      </c>
      <c r="BO12" s="467"/>
      <c r="BP12" s="467"/>
      <c r="BQ12" s="467"/>
      <c r="BR12" s="467"/>
      <c r="BS12" s="467"/>
      <c r="BT12" s="467"/>
      <c r="BU12" s="468"/>
      <c r="BV12" s="466">
        <v>281151</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47426</v>
      </c>
      <c r="S13" s="570"/>
      <c r="T13" s="570"/>
      <c r="U13" s="570"/>
      <c r="V13" s="571"/>
      <c r="W13" s="557" t="s">
        <v>140</v>
      </c>
      <c r="X13" s="479"/>
      <c r="Y13" s="479"/>
      <c r="Z13" s="479"/>
      <c r="AA13" s="479"/>
      <c r="AB13" s="480"/>
      <c r="AC13" s="442">
        <v>2131</v>
      </c>
      <c r="AD13" s="443"/>
      <c r="AE13" s="443"/>
      <c r="AF13" s="443"/>
      <c r="AG13" s="444"/>
      <c r="AH13" s="442">
        <v>2195</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-297001</v>
      </c>
      <c r="BO13" s="467"/>
      <c r="BP13" s="467"/>
      <c r="BQ13" s="467"/>
      <c r="BR13" s="467"/>
      <c r="BS13" s="467"/>
      <c r="BT13" s="467"/>
      <c r="BU13" s="468"/>
      <c r="BV13" s="466">
        <v>50062</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7.8</v>
      </c>
      <c r="CU13" s="437"/>
      <c r="CV13" s="437"/>
      <c r="CW13" s="437"/>
      <c r="CX13" s="437"/>
      <c r="CY13" s="437"/>
      <c r="CZ13" s="437"/>
      <c r="DA13" s="438"/>
      <c r="DB13" s="436">
        <v>6.9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50201</v>
      </c>
      <c r="S14" s="570"/>
      <c r="T14" s="570"/>
      <c r="U14" s="570"/>
      <c r="V14" s="571"/>
      <c r="W14" s="572"/>
      <c r="X14" s="482"/>
      <c r="Y14" s="482"/>
      <c r="Z14" s="482"/>
      <c r="AA14" s="482"/>
      <c r="AB14" s="483"/>
      <c r="AC14" s="562">
        <v>9</v>
      </c>
      <c r="AD14" s="563"/>
      <c r="AE14" s="563"/>
      <c r="AF14" s="563"/>
      <c r="AG14" s="564"/>
      <c r="AH14" s="562">
        <v>8.9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50.4</v>
      </c>
      <c r="CU14" s="574"/>
      <c r="CV14" s="574"/>
      <c r="CW14" s="574"/>
      <c r="CX14" s="574"/>
      <c r="CY14" s="574"/>
      <c r="CZ14" s="574"/>
      <c r="DA14" s="575"/>
      <c r="DB14" s="573">
        <v>52.2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47811</v>
      </c>
      <c r="S15" s="570"/>
      <c r="T15" s="570"/>
      <c r="U15" s="570"/>
      <c r="V15" s="571"/>
      <c r="W15" s="557" t="s">
        <v>148</v>
      </c>
      <c r="X15" s="479"/>
      <c r="Y15" s="479"/>
      <c r="Z15" s="479"/>
      <c r="AA15" s="479"/>
      <c r="AB15" s="480"/>
      <c r="AC15" s="442">
        <v>4771</v>
      </c>
      <c r="AD15" s="443"/>
      <c r="AE15" s="443"/>
      <c r="AF15" s="443"/>
      <c r="AG15" s="444"/>
      <c r="AH15" s="442">
        <v>4934</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5786018</v>
      </c>
      <c r="BO15" s="462"/>
      <c r="BP15" s="462"/>
      <c r="BQ15" s="462"/>
      <c r="BR15" s="462"/>
      <c r="BS15" s="462"/>
      <c r="BT15" s="462"/>
      <c r="BU15" s="463"/>
      <c r="BV15" s="461">
        <v>5637561</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20.100000000000001</v>
      </c>
      <c r="AD16" s="563"/>
      <c r="AE16" s="563"/>
      <c r="AF16" s="563"/>
      <c r="AG16" s="564"/>
      <c r="AH16" s="562">
        <v>20</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7165125</v>
      </c>
      <c r="BO16" s="467"/>
      <c r="BP16" s="467"/>
      <c r="BQ16" s="467"/>
      <c r="BR16" s="467"/>
      <c r="BS16" s="467"/>
      <c r="BT16" s="467"/>
      <c r="BU16" s="468"/>
      <c r="BV16" s="466">
        <v>7015026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16832</v>
      </c>
      <c r="AD17" s="443"/>
      <c r="AE17" s="443"/>
      <c r="AF17" s="443"/>
      <c r="AG17" s="444"/>
      <c r="AH17" s="442">
        <v>17576</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7350278</v>
      </c>
      <c r="BO17" s="467"/>
      <c r="BP17" s="467"/>
      <c r="BQ17" s="467"/>
      <c r="BR17" s="467"/>
      <c r="BS17" s="467"/>
      <c r="BT17" s="467"/>
      <c r="BU17" s="468"/>
      <c r="BV17" s="466">
        <v>7171552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53.88</v>
      </c>
      <c r="M18" s="531"/>
      <c r="N18" s="531"/>
      <c r="O18" s="531"/>
      <c r="P18" s="531"/>
      <c r="Q18" s="531"/>
      <c r="R18" s="532"/>
      <c r="S18" s="532"/>
      <c r="T18" s="532"/>
      <c r="U18" s="532"/>
      <c r="V18" s="533"/>
      <c r="W18" s="547"/>
      <c r="X18" s="548"/>
      <c r="Y18" s="548"/>
      <c r="Z18" s="548"/>
      <c r="AA18" s="548"/>
      <c r="AB18" s="558"/>
      <c r="AC18" s="430">
        <v>70.900000000000006</v>
      </c>
      <c r="AD18" s="431"/>
      <c r="AE18" s="431"/>
      <c r="AF18" s="431"/>
      <c r="AG18" s="534"/>
      <c r="AH18" s="430">
        <v>71.099999999999994</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9272960</v>
      </c>
      <c r="BO18" s="467"/>
      <c r="BP18" s="467"/>
      <c r="BQ18" s="467"/>
      <c r="BR18" s="467"/>
      <c r="BS18" s="467"/>
      <c r="BT18" s="467"/>
      <c r="BU18" s="468"/>
      <c r="BV18" s="466">
        <v>9144995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921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12322324</v>
      </c>
      <c r="BO19" s="467"/>
      <c r="BP19" s="467"/>
      <c r="BQ19" s="467"/>
      <c r="BR19" s="467"/>
      <c r="BS19" s="467"/>
      <c r="BT19" s="467"/>
      <c r="BU19" s="468"/>
      <c r="BV19" s="466">
        <v>11267634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20057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15434208</v>
      </c>
      <c r="BO23" s="467"/>
      <c r="BP23" s="467"/>
      <c r="BQ23" s="467"/>
      <c r="BR23" s="467"/>
      <c r="BS23" s="467"/>
      <c r="BT23" s="467"/>
      <c r="BU23" s="468"/>
      <c r="BV23" s="466">
        <v>16271489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7470</v>
      </c>
      <c r="R24" s="443"/>
      <c r="S24" s="443"/>
      <c r="T24" s="443"/>
      <c r="U24" s="443"/>
      <c r="V24" s="444"/>
      <c r="W24" s="508"/>
      <c r="X24" s="499"/>
      <c r="Y24" s="500"/>
      <c r="Z24" s="439" t="s">
        <v>172</v>
      </c>
      <c r="AA24" s="440"/>
      <c r="AB24" s="440"/>
      <c r="AC24" s="440"/>
      <c r="AD24" s="440"/>
      <c r="AE24" s="440"/>
      <c r="AF24" s="440"/>
      <c r="AG24" s="441"/>
      <c r="AH24" s="442">
        <v>382</v>
      </c>
      <c r="AI24" s="443"/>
      <c r="AJ24" s="443"/>
      <c r="AK24" s="443"/>
      <c r="AL24" s="444"/>
      <c r="AM24" s="442">
        <v>1225456</v>
      </c>
      <c r="AN24" s="443"/>
      <c r="AO24" s="443"/>
      <c r="AP24" s="443"/>
      <c r="AQ24" s="443"/>
      <c r="AR24" s="444"/>
      <c r="AS24" s="442">
        <v>3208</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10496014</v>
      </c>
      <c r="BO24" s="467"/>
      <c r="BP24" s="467"/>
      <c r="BQ24" s="467"/>
      <c r="BR24" s="467"/>
      <c r="BS24" s="467"/>
      <c r="BT24" s="467"/>
      <c r="BU24" s="468"/>
      <c r="BV24" s="466">
        <v>10848009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6900</v>
      </c>
      <c r="R25" s="443"/>
      <c r="S25" s="443"/>
      <c r="T25" s="443"/>
      <c r="U25" s="443"/>
      <c r="V25" s="444"/>
      <c r="W25" s="508"/>
      <c r="X25" s="499"/>
      <c r="Y25" s="500"/>
      <c r="Z25" s="439" t="s">
        <v>175</v>
      </c>
      <c r="AA25" s="440"/>
      <c r="AB25" s="440"/>
      <c r="AC25" s="440"/>
      <c r="AD25" s="440"/>
      <c r="AE25" s="440"/>
      <c r="AF25" s="440"/>
      <c r="AG25" s="441"/>
      <c r="AH25" s="442">
        <v>78</v>
      </c>
      <c r="AI25" s="443"/>
      <c r="AJ25" s="443"/>
      <c r="AK25" s="443"/>
      <c r="AL25" s="444"/>
      <c r="AM25" s="442">
        <v>238680</v>
      </c>
      <c r="AN25" s="443"/>
      <c r="AO25" s="443"/>
      <c r="AP25" s="443"/>
      <c r="AQ25" s="443"/>
      <c r="AR25" s="444"/>
      <c r="AS25" s="442">
        <v>3060</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1776222</v>
      </c>
      <c r="BO25" s="462"/>
      <c r="BP25" s="462"/>
      <c r="BQ25" s="462"/>
      <c r="BR25" s="462"/>
      <c r="BS25" s="462"/>
      <c r="BT25" s="462"/>
      <c r="BU25" s="463"/>
      <c r="BV25" s="461">
        <v>1488549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6500</v>
      </c>
      <c r="R26" s="443"/>
      <c r="S26" s="443"/>
      <c r="T26" s="443"/>
      <c r="U26" s="443"/>
      <c r="V26" s="444"/>
      <c r="W26" s="508"/>
      <c r="X26" s="499"/>
      <c r="Y26" s="500"/>
      <c r="Z26" s="439" t="s">
        <v>178</v>
      </c>
      <c r="AA26" s="521"/>
      <c r="AB26" s="521"/>
      <c r="AC26" s="521"/>
      <c r="AD26" s="521"/>
      <c r="AE26" s="521"/>
      <c r="AF26" s="521"/>
      <c r="AG26" s="522"/>
      <c r="AH26" s="442">
        <v>5</v>
      </c>
      <c r="AI26" s="443"/>
      <c r="AJ26" s="443"/>
      <c r="AK26" s="443"/>
      <c r="AL26" s="444"/>
      <c r="AM26" s="442">
        <v>15130</v>
      </c>
      <c r="AN26" s="443"/>
      <c r="AO26" s="443"/>
      <c r="AP26" s="443"/>
      <c r="AQ26" s="443"/>
      <c r="AR26" s="444"/>
      <c r="AS26" s="442">
        <v>3026</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3900</v>
      </c>
      <c r="R27" s="443"/>
      <c r="S27" s="443"/>
      <c r="T27" s="443"/>
      <c r="U27" s="443"/>
      <c r="V27" s="444"/>
      <c r="W27" s="508"/>
      <c r="X27" s="499"/>
      <c r="Y27" s="500"/>
      <c r="Z27" s="439" t="s">
        <v>181</v>
      </c>
      <c r="AA27" s="440"/>
      <c r="AB27" s="440"/>
      <c r="AC27" s="440"/>
      <c r="AD27" s="440"/>
      <c r="AE27" s="440"/>
      <c r="AF27" s="440"/>
      <c r="AG27" s="441"/>
      <c r="AH27" s="442">
        <v>15</v>
      </c>
      <c r="AI27" s="443"/>
      <c r="AJ27" s="443"/>
      <c r="AK27" s="443"/>
      <c r="AL27" s="444"/>
      <c r="AM27" s="442">
        <v>53865</v>
      </c>
      <c r="AN27" s="443"/>
      <c r="AO27" s="443"/>
      <c r="AP27" s="443"/>
      <c r="AQ27" s="443"/>
      <c r="AR27" s="444"/>
      <c r="AS27" s="442">
        <v>3591</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t="s">
        <v>138</v>
      </c>
      <c r="BO27" s="470"/>
      <c r="BP27" s="470"/>
      <c r="BQ27" s="470"/>
      <c r="BR27" s="470"/>
      <c r="BS27" s="470"/>
      <c r="BT27" s="470"/>
      <c r="BU27" s="471"/>
      <c r="BV27" s="469" t="s">
        <v>138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3200</v>
      </c>
      <c r="R28" s="443"/>
      <c r="S28" s="443"/>
      <c r="T28" s="443"/>
      <c r="U28" s="443"/>
      <c r="V28" s="444"/>
      <c r="W28" s="508"/>
      <c r="X28" s="499"/>
      <c r="Y28" s="500"/>
      <c r="Z28" s="439" t="s">
        <v>184</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552115</v>
      </c>
      <c r="BO28" s="462"/>
      <c r="BP28" s="462"/>
      <c r="BQ28" s="462"/>
      <c r="BR28" s="462"/>
      <c r="BS28" s="462"/>
      <c r="BT28" s="462"/>
      <c r="BU28" s="463"/>
      <c r="BV28" s="461">
        <v>1136950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16</v>
      </c>
      <c r="M29" s="443"/>
      <c r="N29" s="443"/>
      <c r="O29" s="443"/>
      <c r="P29" s="444"/>
      <c r="Q29" s="442">
        <v>3000</v>
      </c>
      <c r="R29" s="443"/>
      <c r="S29" s="443"/>
      <c r="T29" s="443"/>
      <c r="U29" s="443"/>
      <c r="V29" s="444"/>
      <c r="W29" s="509"/>
      <c r="X29" s="510"/>
      <c r="Y29" s="511"/>
      <c r="Z29" s="439" t="s">
        <v>187</v>
      </c>
      <c r="AA29" s="440"/>
      <c r="AB29" s="440"/>
      <c r="AC29" s="440"/>
      <c r="AD29" s="440"/>
      <c r="AE29" s="440"/>
      <c r="AF29" s="440"/>
      <c r="AG29" s="441"/>
      <c r="AH29" s="442">
        <v>397</v>
      </c>
      <c r="AI29" s="443"/>
      <c r="AJ29" s="443"/>
      <c r="AK29" s="443"/>
      <c r="AL29" s="444"/>
      <c r="AM29" s="442">
        <v>1279321</v>
      </c>
      <c r="AN29" s="443"/>
      <c r="AO29" s="443"/>
      <c r="AP29" s="443"/>
      <c r="AQ29" s="443"/>
      <c r="AR29" s="444"/>
      <c r="AS29" s="442">
        <v>3222</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454086</v>
      </c>
      <c r="BO29" s="467"/>
      <c r="BP29" s="467"/>
      <c r="BQ29" s="467"/>
      <c r="BR29" s="467"/>
      <c r="BS29" s="467"/>
      <c r="BT29" s="467"/>
      <c r="BU29" s="468"/>
      <c r="BV29" s="466">
        <v>353971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98.8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192007</v>
      </c>
      <c r="BO30" s="470"/>
      <c r="BP30" s="470"/>
      <c r="BQ30" s="470"/>
      <c r="BR30" s="470"/>
      <c r="BS30" s="470"/>
      <c r="BT30" s="470"/>
      <c r="BU30" s="471"/>
      <c r="BV30" s="469">
        <v>209484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印旛衛生施設管理組合（一般会計）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印旛郡市広域市町村圏事務組合（一般会計）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印旛郡市広域市町村圏事務組合（水道用水供給事業会計）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千葉県後期高齢者医療広域連合（一般会計）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千葉県後期高齢者医療広域連合（後期高齢者医療特別会計）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iCX9XYJl7SFU16hieVtyMvFDbNwoVUlABxTXBSEzdJ8P96hU+uxAHgfY8nAMc7xkzrXQbdNetP546mSvA3L8A==" saltValue="PyuaZMpi87Hr5LBxRJd07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8" t="s">
        <v>572</v>
      </c>
      <c r="D34" s="1248"/>
      <c r="E34" s="1249"/>
      <c r="F34" s="32">
        <v>7.85</v>
      </c>
      <c r="G34" s="33">
        <v>6.89</v>
      </c>
      <c r="H34" s="33">
        <v>7.26</v>
      </c>
      <c r="I34" s="33">
        <v>6.99</v>
      </c>
      <c r="J34" s="34">
        <v>10.06</v>
      </c>
      <c r="K34" s="22"/>
      <c r="L34" s="22"/>
      <c r="M34" s="22"/>
      <c r="N34" s="22"/>
      <c r="O34" s="22"/>
      <c r="P34" s="22"/>
    </row>
    <row r="35" spans="1:16" ht="39" customHeight="1" x14ac:dyDescent="0.15">
      <c r="A35" s="22"/>
      <c r="B35" s="35"/>
      <c r="C35" s="1242" t="s">
        <v>573</v>
      </c>
      <c r="D35" s="1243"/>
      <c r="E35" s="1244"/>
      <c r="F35" s="36">
        <v>8.15</v>
      </c>
      <c r="G35" s="37">
        <v>8.66</v>
      </c>
      <c r="H35" s="37">
        <v>9.48</v>
      </c>
      <c r="I35" s="37">
        <v>9.58</v>
      </c>
      <c r="J35" s="38">
        <v>9.89</v>
      </c>
      <c r="K35" s="22"/>
      <c r="L35" s="22"/>
      <c r="M35" s="22"/>
      <c r="N35" s="22"/>
      <c r="O35" s="22"/>
      <c r="P35" s="22"/>
    </row>
    <row r="36" spans="1:16" ht="39" customHeight="1" x14ac:dyDescent="0.15">
      <c r="A36" s="22"/>
      <c r="B36" s="35"/>
      <c r="C36" s="1242" t="s">
        <v>574</v>
      </c>
      <c r="D36" s="1243"/>
      <c r="E36" s="1244"/>
      <c r="F36" s="36">
        <v>1.0900000000000001</v>
      </c>
      <c r="G36" s="37">
        <v>3.23</v>
      </c>
      <c r="H36" s="37">
        <v>3.79</v>
      </c>
      <c r="I36" s="37">
        <v>1.85</v>
      </c>
      <c r="J36" s="38">
        <v>2.06</v>
      </c>
      <c r="K36" s="22"/>
      <c r="L36" s="22"/>
      <c r="M36" s="22"/>
      <c r="N36" s="22"/>
      <c r="O36" s="22"/>
      <c r="P36" s="22"/>
    </row>
    <row r="37" spans="1:16" ht="39" customHeight="1" x14ac:dyDescent="0.15">
      <c r="A37" s="22"/>
      <c r="B37" s="35"/>
      <c r="C37" s="1242" t="s">
        <v>575</v>
      </c>
      <c r="D37" s="1243"/>
      <c r="E37" s="1244"/>
      <c r="F37" s="36" t="s">
        <v>523</v>
      </c>
      <c r="G37" s="37" t="s">
        <v>523</v>
      </c>
      <c r="H37" s="37" t="s">
        <v>523</v>
      </c>
      <c r="I37" s="37" t="s">
        <v>523</v>
      </c>
      <c r="J37" s="38">
        <v>0.61</v>
      </c>
      <c r="K37" s="22"/>
      <c r="L37" s="22"/>
      <c r="M37" s="22"/>
      <c r="N37" s="22"/>
      <c r="O37" s="22"/>
      <c r="P37" s="22"/>
    </row>
    <row r="38" spans="1:16" ht="39" customHeight="1" x14ac:dyDescent="0.15">
      <c r="A38" s="22"/>
      <c r="B38" s="35"/>
      <c r="C38" s="1242" t="s">
        <v>576</v>
      </c>
      <c r="D38" s="1243"/>
      <c r="E38" s="1244"/>
      <c r="F38" s="36">
        <v>2.35</v>
      </c>
      <c r="G38" s="37">
        <v>1.65</v>
      </c>
      <c r="H38" s="37">
        <v>1.73</v>
      </c>
      <c r="I38" s="37">
        <v>0.62</v>
      </c>
      <c r="J38" s="38">
        <v>0.41</v>
      </c>
      <c r="K38" s="22"/>
      <c r="L38" s="22"/>
      <c r="M38" s="22"/>
      <c r="N38" s="22"/>
      <c r="O38" s="22"/>
      <c r="P38" s="22"/>
    </row>
    <row r="39" spans="1:16" ht="39" customHeight="1" x14ac:dyDescent="0.15">
      <c r="A39" s="22"/>
      <c r="B39" s="35"/>
      <c r="C39" s="1242" t="s">
        <v>577</v>
      </c>
      <c r="D39" s="1243"/>
      <c r="E39" s="1244"/>
      <c r="F39" s="36">
        <v>0.03</v>
      </c>
      <c r="G39" s="37">
        <v>0.02</v>
      </c>
      <c r="H39" s="37">
        <v>0.14000000000000001</v>
      </c>
      <c r="I39" s="37">
        <v>0.02</v>
      </c>
      <c r="J39" s="38">
        <v>0.02</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578</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579</v>
      </c>
      <c r="D43" s="1246"/>
      <c r="E43" s="1247"/>
      <c r="F43" s="41">
        <v>0.41</v>
      </c>
      <c r="G43" s="42">
        <v>0.37</v>
      </c>
      <c r="H43" s="42">
        <v>0.28000000000000003</v>
      </c>
      <c r="I43" s="42">
        <v>0.48</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NE06p5go89mchVfZhszNikAUQARycWgmuDwYkYLNEH7cuTeiW0LmUh/BZ1uvTXOxU8H8e0e6tl+p47jOTdww==" saltValue="PvZZBX+oKdgbVDgdmXqh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1257</v>
      </c>
      <c r="L45" s="60">
        <v>1329</v>
      </c>
      <c r="M45" s="60">
        <v>1580</v>
      </c>
      <c r="N45" s="60">
        <v>1678</v>
      </c>
      <c r="O45" s="61">
        <v>1727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523</v>
      </c>
      <c r="L46" s="64" t="s">
        <v>523</v>
      </c>
      <c r="M46" s="64" t="s">
        <v>523</v>
      </c>
      <c r="N46" s="64" t="s">
        <v>523</v>
      </c>
      <c r="O46" s="65" t="s">
        <v>523</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523</v>
      </c>
      <c r="L47" s="64" t="s">
        <v>523</v>
      </c>
      <c r="M47" s="64" t="s">
        <v>523</v>
      </c>
      <c r="N47" s="64" t="s">
        <v>523</v>
      </c>
      <c r="O47" s="65" t="s">
        <v>523</v>
      </c>
      <c r="P47" s="48"/>
      <c r="Q47" s="48"/>
      <c r="R47" s="48"/>
      <c r="S47" s="48"/>
      <c r="T47" s="48"/>
      <c r="U47" s="48"/>
    </row>
    <row r="48" spans="1:21" ht="30.75" customHeight="1" x14ac:dyDescent="0.15">
      <c r="A48" s="48"/>
      <c r="B48" s="1270"/>
      <c r="C48" s="1271"/>
      <c r="D48" s="62"/>
      <c r="E48" s="1252" t="s">
        <v>15</v>
      </c>
      <c r="F48" s="1252"/>
      <c r="G48" s="1252"/>
      <c r="H48" s="1252"/>
      <c r="I48" s="1252"/>
      <c r="J48" s="1253"/>
      <c r="K48" s="63">
        <v>297</v>
      </c>
      <c r="L48" s="64">
        <v>290</v>
      </c>
      <c r="M48" s="64">
        <v>279</v>
      </c>
      <c r="N48" s="64">
        <v>197</v>
      </c>
      <c r="O48" s="65">
        <v>213</v>
      </c>
      <c r="P48" s="48"/>
      <c r="Q48" s="48"/>
      <c r="R48" s="48"/>
      <c r="S48" s="48"/>
      <c r="T48" s="48"/>
      <c r="U48" s="48"/>
    </row>
    <row r="49" spans="1:21" ht="30.75" customHeight="1" x14ac:dyDescent="0.15">
      <c r="A49" s="48"/>
      <c r="B49" s="1270"/>
      <c r="C49" s="1271"/>
      <c r="D49" s="62"/>
      <c r="E49" s="1252" t="s">
        <v>16</v>
      </c>
      <c r="F49" s="1252"/>
      <c r="G49" s="1252"/>
      <c r="H49" s="1252"/>
      <c r="I49" s="1252"/>
      <c r="J49" s="1253"/>
      <c r="K49" s="63">
        <v>66</v>
      </c>
      <c r="L49" s="64">
        <v>61</v>
      </c>
      <c r="M49" s="64">
        <v>14</v>
      </c>
      <c r="N49" s="64" t="s">
        <v>523</v>
      </c>
      <c r="O49" s="65">
        <v>0</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523</v>
      </c>
      <c r="L50" s="64" t="s">
        <v>523</v>
      </c>
      <c r="M50" s="64" t="s">
        <v>523</v>
      </c>
      <c r="N50" s="64" t="s">
        <v>523</v>
      </c>
      <c r="O50" s="65" t="s">
        <v>523</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523</v>
      </c>
      <c r="L51" s="64" t="s">
        <v>523</v>
      </c>
      <c r="M51" s="64" t="s">
        <v>523</v>
      </c>
      <c r="N51" s="64" t="s">
        <v>523</v>
      </c>
      <c r="O51" s="65" t="s">
        <v>523</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1216</v>
      </c>
      <c r="L52" s="64">
        <v>1240</v>
      </c>
      <c r="M52" s="64">
        <v>1251</v>
      </c>
      <c r="N52" s="64">
        <v>1240</v>
      </c>
      <c r="O52" s="65">
        <v>1276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404</v>
      </c>
      <c r="L53" s="69">
        <v>440</v>
      </c>
      <c r="M53" s="69">
        <v>622</v>
      </c>
      <c r="N53" s="69">
        <v>635</v>
      </c>
      <c r="O53" s="70">
        <v>664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604</v>
      </c>
      <c r="L57" s="84" t="s">
        <v>606</v>
      </c>
      <c r="M57" s="84" t="s">
        <v>605</v>
      </c>
      <c r="N57" s="84" t="s">
        <v>605</v>
      </c>
      <c r="O57" s="85" t="s">
        <v>605</v>
      </c>
    </row>
    <row r="58" spans="1:21" ht="31.5" customHeight="1" thickBot="1" x14ac:dyDescent="0.2">
      <c r="B58" s="1260"/>
      <c r="C58" s="1261"/>
      <c r="D58" s="1265" t="s">
        <v>27</v>
      </c>
      <c r="E58" s="1266"/>
      <c r="F58" s="1266"/>
      <c r="G58" s="1266"/>
      <c r="H58" s="1266"/>
      <c r="I58" s="1266"/>
      <c r="J58" s="1267"/>
      <c r="K58" s="86" t="s">
        <v>605</v>
      </c>
      <c r="L58" s="87" t="s">
        <v>605</v>
      </c>
      <c r="M58" s="87" t="s">
        <v>605</v>
      </c>
      <c r="N58" s="87" t="s">
        <v>605</v>
      </c>
      <c r="O58" s="88" t="s">
        <v>605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EbuXUxgewDuAQ/SYcrzOmh5b1BtiIsyzOtj2YeaYeFVmuSQX5qXhBBglhC2AGhQ6zlUwyRQOMSRpl6kmZdjGg==" saltValue="3SKF28b9OnXUdGLsbIqy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88" t="s">
        <v>30</v>
      </c>
      <c r="C41" s="1289"/>
      <c r="D41" s="102"/>
      <c r="E41" s="1290" t="s">
        <v>31</v>
      </c>
      <c r="F41" s="1290"/>
      <c r="G41" s="1290"/>
      <c r="H41" s="1291"/>
      <c r="I41" s="103">
        <v>17164</v>
      </c>
      <c r="J41" s="104">
        <v>17452</v>
      </c>
      <c r="K41" s="104">
        <v>16889</v>
      </c>
      <c r="L41" s="104">
        <v>16271</v>
      </c>
      <c r="M41" s="105">
        <v>15434</v>
      </c>
    </row>
    <row r="42" spans="2:13" ht="27.75" customHeight="1" x14ac:dyDescent="0.15">
      <c r="B42" s="1278"/>
      <c r="C42" s="1279"/>
      <c r="D42" s="106"/>
      <c r="E42" s="1282" t="s">
        <v>32</v>
      </c>
      <c r="F42" s="1282"/>
      <c r="G42" s="1282"/>
      <c r="H42" s="1283"/>
      <c r="I42" s="107">
        <v>1186</v>
      </c>
      <c r="J42" s="108">
        <v>1186</v>
      </c>
      <c r="K42" s="108">
        <v>1186</v>
      </c>
      <c r="L42" s="108">
        <v>1186</v>
      </c>
      <c r="M42" s="109">
        <v>1186</v>
      </c>
    </row>
    <row r="43" spans="2:13" ht="27.75" customHeight="1" x14ac:dyDescent="0.15">
      <c r="B43" s="1278"/>
      <c r="C43" s="1279"/>
      <c r="D43" s="106"/>
      <c r="E43" s="1282" t="s">
        <v>33</v>
      </c>
      <c r="F43" s="1282"/>
      <c r="G43" s="1282"/>
      <c r="H43" s="1283"/>
      <c r="I43" s="107">
        <v>2576</v>
      </c>
      <c r="J43" s="108">
        <v>2450</v>
      </c>
      <c r="K43" s="108">
        <v>2353</v>
      </c>
      <c r="L43" s="108">
        <v>1991</v>
      </c>
      <c r="M43" s="109">
        <v>1681</v>
      </c>
    </row>
    <row r="44" spans="2:13" ht="27.75" customHeight="1" x14ac:dyDescent="0.15">
      <c r="B44" s="1278"/>
      <c r="C44" s="1279"/>
      <c r="D44" s="106"/>
      <c r="E44" s="1282" t="s">
        <v>34</v>
      </c>
      <c r="F44" s="1282"/>
      <c r="G44" s="1282"/>
      <c r="H44" s="1283"/>
      <c r="I44" s="107">
        <v>75</v>
      </c>
      <c r="J44" s="108">
        <v>15</v>
      </c>
      <c r="K44" s="108">
        <v>1</v>
      </c>
      <c r="L44" s="108">
        <v>0</v>
      </c>
      <c r="M44" s="109" t="s">
        <v>523</v>
      </c>
    </row>
    <row r="45" spans="2:13" ht="27.75" customHeight="1" x14ac:dyDescent="0.15">
      <c r="B45" s="1278"/>
      <c r="C45" s="1279"/>
      <c r="D45" s="106"/>
      <c r="E45" s="1282" t="s">
        <v>35</v>
      </c>
      <c r="F45" s="1282"/>
      <c r="G45" s="1282"/>
      <c r="H45" s="1283"/>
      <c r="I45" s="107">
        <v>1273</v>
      </c>
      <c r="J45" s="108">
        <v>1537</v>
      </c>
      <c r="K45" s="108">
        <v>1870</v>
      </c>
      <c r="L45" s="108">
        <v>1994</v>
      </c>
      <c r="M45" s="109">
        <v>2236</v>
      </c>
    </row>
    <row r="46" spans="2:13" ht="27.75" customHeight="1" x14ac:dyDescent="0.15">
      <c r="B46" s="1278"/>
      <c r="C46" s="1279"/>
      <c r="D46" s="110"/>
      <c r="E46" s="1282" t="s">
        <v>36</v>
      </c>
      <c r="F46" s="1282"/>
      <c r="G46" s="1282"/>
      <c r="H46" s="1283"/>
      <c r="I46" s="107" t="s">
        <v>523</v>
      </c>
      <c r="J46" s="108" t="s">
        <v>523</v>
      </c>
      <c r="K46" s="108" t="s">
        <v>523</v>
      </c>
      <c r="L46" s="108" t="s">
        <v>523</v>
      </c>
      <c r="M46" s="109" t="s">
        <v>523</v>
      </c>
    </row>
    <row r="47" spans="2:13" ht="27.75" customHeight="1" x14ac:dyDescent="0.15">
      <c r="B47" s="1278"/>
      <c r="C47" s="1279"/>
      <c r="D47" s="111"/>
      <c r="E47" s="1292" t="s">
        <v>37</v>
      </c>
      <c r="F47" s="1293"/>
      <c r="G47" s="1293"/>
      <c r="H47" s="1294"/>
      <c r="I47" s="107" t="s">
        <v>523</v>
      </c>
      <c r="J47" s="108" t="s">
        <v>523</v>
      </c>
      <c r="K47" s="108" t="s">
        <v>523</v>
      </c>
      <c r="L47" s="108" t="s">
        <v>523</v>
      </c>
      <c r="M47" s="109" t="s">
        <v>523</v>
      </c>
    </row>
    <row r="48" spans="2:13" ht="27.75" customHeight="1" x14ac:dyDescent="0.15">
      <c r="B48" s="1278"/>
      <c r="C48" s="1279"/>
      <c r="D48" s="106"/>
      <c r="E48" s="1282" t="s">
        <v>38</v>
      </c>
      <c r="F48" s="1282"/>
      <c r="G48" s="1282"/>
      <c r="H48" s="1283"/>
      <c r="I48" s="107" t="s">
        <v>523</v>
      </c>
      <c r="J48" s="108" t="s">
        <v>523</v>
      </c>
      <c r="K48" s="108" t="s">
        <v>523</v>
      </c>
      <c r="L48" s="108" t="s">
        <v>523</v>
      </c>
      <c r="M48" s="109" t="s">
        <v>523</v>
      </c>
    </row>
    <row r="49" spans="2:13" ht="27.75" customHeight="1" x14ac:dyDescent="0.15">
      <c r="B49" s="1280"/>
      <c r="C49" s="1281"/>
      <c r="D49" s="106"/>
      <c r="E49" s="1282" t="s">
        <v>39</v>
      </c>
      <c r="F49" s="1282"/>
      <c r="G49" s="1282"/>
      <c r="H49" s="1283"/>
      <c r="I49" s="107" t="s">
        <v>523</v>
      </c>
      <c r="J49" s="108" t="s">
        <v>523</v>
      </c>
      <c r="K49" s="108" t="s">
        <v>523</v>
      </c>
      <c r="L49" s="108" t="s">
        <v>523</v>
      </c>
      <c r="M49" s="109" t="s">
        <v>523</v>
      </c>
    </row>
    <row r="50" spans="2:13" ht="27.75" customHeight="1" x14ac:dyDescent="0.15">
      <c r="B50" s="1276" t="s">
        <v>40</v>
      </c>
      <c r="C50" s="1277"/>
      <c r="D50" s="112"/>
      <c r="E50" s="1282" t="s">
        <v>41</v>
      </c>
      <c r="F50" s="1282"/>
      <c r="G50" s="1282"/>
      <c r="H50" s="1283"/>
      <c r="I50" s="107">
        <v>2347</v>
      </c>
      <c r="J50" s="108">
        <v>2486</v>
      </c>
      <c r="K50" s="108">
        <v>2589</v>
      </c>
      <c r="L50" s="108">
        <v>3274</v>
      </c>
      <c r="M50" s="109">
        <v>3008</v>
      </c>
    </row>
    <row r="51" spans="2:13" ht="27.75" customHeight="1" x14ac:dyDescent="0.15">
      <c r="B51" s="1278"/>
      <c r="C51" s="1279"/>
      <c r="D51" s="106"/>
      <c r="E51" s="1282" t="s">
        <v>42</v>
      </c>
      <c r="F51" s="1282"/>
      <c r="G51" s="1282"/>
      <c r="H51" s="1283"/>
      <c r="I51" s="107">
        <v>2062</v>
      </c>
      <c r="J51" s="108">
        <v>1968</v>
      </c>
      <c r="K51" s="108">
        <v>1569</v>
      </c>
      <c r="L51" s="108">
        <v>1451</v>
      </c>
      <c r="M51" s="109">
        <v>1221</v>
      </c>
    </row>
    <row r="52" spans="2:13" ht="27.75" customHeight="1" x14ac:dyDescent="0.15">
      <c r="B52" s="1280"/>
      <c r="C52" s="1281"/>
      <c r="D52" s="106"/>
      <c r="E52" s="1282" t="s">
        <v>43</v>
      </c>
      <c r="F52" s="1282"/>
      <c r="G52" s="1282"/>
      <c r="H52" s="1283"/>
      <c r="I52" s="107">
        <v>12831</v>
      </c>
      <c r="J52" s="108">
        <v>12967</v>
      </c>
      <c r="K52" s="108">
        <v>12723</v>
      </c>
      <c r="L52" s="108">
        <v>12431</v>
      </c>
      <c r="M52" s="109">
        <v>12146</v>
      </c>
    </row>
    <row r="53" spans="2:13" ht="27.75" customHeight="1" thickBot="1" x14ac:dyDescent="0.2">
      <c r="B53" s="1284" t="s">
        <v>44</v>
      </c>
      <c r="C53" s="1285"/>
      <c r="D53" s="113"/>
      <c r="E53" s="1286" t="s">
        <v>45</v>
      </c>
      <c r="F53" s="1286"/>
      <c r="G53" s="1286"/>
      <c r="H53" s="1287"/>
      <c r="I53" s="114">
        <v>5035</v>
      </c>
      <c r="J53" s="115">
        <v>5218</v>
      </c>
      <c r="K53" s="115">
        <v>5417</v>
      </c>
      <c r="L53" s="115">
        <v>4286</v>
      </c>
      <c r="M53" s="116">
        <v>4163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1Mn9Fc+gLlMChn8pAyagDR+DK8BxdnnaNEYUMSPN2afS/ZUwzNVhXSkEgtTO8cPzBh5Tgqg+W9+ZnBGbDw+ow==" saltValue="myCxUJXC2v/VyqpOgrls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3" t="s">
        <v>48</v>
      </c>
      <c r="D55" s="1303"/>
      <c r="E55" s="1304"/>
      <c r="F55" s="128">
        <v>1067</v>
      </c>
      <c r="G55" s="128">
        <v>1137</v>
      </c>
      <c r="H55" s="129">
        <v>552</v>
      </c>
    </row>
    <row r="56" spans="2:8" ht="52.5" customHeight="1" x14ac:dyDescent="0.15">
      <c r="B56" s="130"/>
      <c r="C56" s="1305" t="s">
        <v>49</v>
      </c>
      <c r="D56" s="1305"/>
      <c r="E56" s="1306"/>
      <c r="F56" s="131">
        <v>254</v>
      </c>
      <c r="G56" s="131">
        <v>354</v>
      </c>
      <c r="H56" s="132">
        <v>454</v>
      </c>
    </row>
    <row r="57" spans="2:8" ht="53.25" customHeight="1" x14ac:dyDescent="0.15">
      <c r="B57" s="130"/>
      <c r="C57" s="1307" t="s">
        <v>50</v>
      </c>
      <c r="D57" s="1307"/>
      <c r="E57" s="1308"/>
      <c r="F57" s="133">
        <v>195</v>
      </c>
      <c r="G57" s="133">
        <v>209</v>
      </c>
      <c r="H57" s="134">
        <v>192</v>
      </c>
    </row>
    <row r="58" spans="2:8" ht="45.75" customHeight="1" x14ac:dyDescent="0.15">
      <c r="B58" s="135"/>
      <c r="C58" s="1295" t="s">
        <v>610</v>
      </c>
      <c r="D58" s="1296"/>
      <c r="E58" s="1297"/>
      <c r="F58" s="136">
        <v>52</v>
      </c>
      <c r="G58" s="136">
        <v>53</v>
      </c>
      <c r="H58" s="137">
        <v>53</v>
      </c>
    </row>
    <row r="59" spans="2:8" ht="45.75" customHeight="1" x14ac:dyDescent="0.15">
      <c r="B59" s="135"/>
      <c r="C59" s="1295" t="s">
        <v>609</v>
      </c>
      <c r="D59" s="1296"/>
      <c r="E59" s="1297"/>
      <c r="F59" s="136">
        <v>58</v>
      </c>
      <c r="G59" s="136">
        <v>73</v>
      </c>
      <c r="H59" s="137">
        <v>40</v>
      </c>
    </row>
    <row r="60" spans="2:8" ht="45.75" customHeight="1" x14ac:dyDescent="0.15">
      <c r="B60" s="135"/>
      <c r="C60" s="1295" t="s">
        <v>611</v>
      </c>
      <c r="D60" s="1296"/>
      <c r="E60" s="1297"/>
      <c r="F60" s="136">
        <v>30</v>
      </c>
      <c r="G60" s="136">
        <v>32</v>
      </c>
      <c r="H60" s="137">
        <v>35</v>
      </c>
    </row>
    <row r="61" spans="2:8" ht="45.75" customHeight="1" x14ac:dyDescent="0.15">
      <c r="B61" s="135"/>
      <c r="C61" s="1295" t="s">
        <v>612</v>
      </c>
      <c r="D61" s="1296"/>
      <c r="E61" s="1297"/>
      <c r="F61" s="136">
        <v>19</v>
      </c>
      <c r="G61" s="136">
        <v>20</v>
      </c>
      <c r="H61" s="137">
        <v>21</v>
      </c>
    </row>
    <row r="62" spans="2:8" ht="45.75" customHeight="1" thickBot="1" x14ac:dyDescent="0.2">
      <c r="B62" s="138"/>
      <c r="C62" s="1298" t="s">
        <v>613</v>
      </c>
      <c r="D62" s="1299"/>
      <c r="E62" s="1300"/>
      <c r="F62" s="139">
        <v>16</v>
      </c>
      <c r="G62" s="139">
        <v>16</v>
      </c>
      <c r="H62" s="140">
        <v>16</v>
      </c>
    </row>
    <row r="63" spans="2:8" ht="52.5" customHeight="1" thickBot="1" x14ac:dyDescent="0.2">
      <c r="B63" s="141"/>
      <c r="C63" s="1301" t="s">
        <v>51</v>
      </c>
      <c r="D63" s="1301"/>
      <c r="E63" s="1302"/>
      <c r="F63" s="142">
        <v>1516</v>
      </c>
      <c r="G63" s="142">
        <v>1700</v>
      </c>
      <c r="H63" s="143">
        <v>1198</v>
      </c>
    </row>
    <row r="64" spans="2:8" ht="15" customHeight="1" x14ac:dyDescent="0.15"/>
  </sheetData>
  <sheetProtection algorithmName="SHA-512" hashValue="1zRgT6EuDvoV7S9IzNXcOOEfXNFGr96iS3UEk+rt6K5fDy3VGXqkhpUVqSlhHVtGP9yM+ypv15GuPrCuFH/D3Q==" saltValue="zOyLrwBcS7EkkEOf5Msj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619</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564</v>
      </c>
      <c r="BQ50" s="1322"/>
      <c r="BR50" s="1322"/>
      <c r="BS50" s="1322"/>
      <c r="BT50" s="1322"/>
      <c r="BU50" s="1322"/>
      <c r="BV50" s="1322"/>
      <c r="BW50" s="1322"/>
      <c r="BX50" s="1322" t="s">
        <v>565</v>
      </c>
      <c r="BY50" s="1322"/>
      <c r="BZ50" s="1322"/>
      <c r="CA50" s="1322"/>
      <c r="CB50" s="1322"/>
      <c r="CC50" s="1322"/>
      <c r="CD50" s="1322"/>
      <c r="CE50" s="1322"/>
      <c r="CF50" s="1322" t="s">
        <v>566</v>
      </c>
      <c r="CG50" s="1322"/>
      <c r="CH50" s="1322"/>
      <c r="CI50" s="1322"/>
      <c r="CJ50" s="1322"/>
      <c r="CK50" s="1322"/>
      <c r="CL50" s="1322"/>
      <c r="CM50" s="1322"/>
      <c r="CN50" s="1322" t="s">
        <v>567</v>
      </c>
      <c r="CO50" s="1322"/>
      <c r="CP50" s="1322"/>
      <c r="CQ50" s="1322"/>
      <c r="CR50" s="1322"/>
      <c r="CS50" s="1322"/>
      <c r="CT50" s="1322"/>
      <c r="CU50" s="1322"/>
      <c r="CV50" s="1322" t="s">
        <v>568</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620</v>
      </c>
      <c r="AO51" s="1325"/>
      <c r="AP51" s="1325"/>
      <c r="AQ51" s="1325"/>
      <c r="AR51" s="1325"/>
      <c r="AS51" s="1325"/>
      <c r="AT51" s="1325"/>
      <c r="AU51" s="1325"/>
      <c r="AV51" s="1325"/>
      <c r="AW51" s="1325"/>
      <c r="AX51" s="1325"/>
      <c r="AY51" s="1325"/>
      <c r="AZ51" s="1325"/>
      <c r="BA51" s="1325"/>
      <c r="BB51" s="1325" t="s">
        <v>621</v>
      </c>
      <c r="BC51" s="1325"/>
      <c r="BD51" s="1325"/>
      <c r="BE51" s="1325"/>
      <c r="BF51" s="1325"/>
      <c r="BG51" s="1325"/>
      <c r="BH51" s="1325"/>
      <c r="BI51" s="1325"/>
      <c r="BJ51" s="1325"/>
      <c r="BK51" s="1325"/>
      <c r="BL51" s="1325"/>
      <c r="BM51" s="1325"/>
      <c r="BN51" s="1325"/>
      <c r="BO51" s="1325"/>
      <c r="BP51" s="1323">
        <v>62.1</v>
      </c>
      <c r="BQ51" s="1323"/>
      <c r="BR51" s="1323"/>
      <c r="BS51" s="1323"/>
      <c r="BT51" s="1323"/>
      <c r="BU51" s="1323"/>
      <c r="BV51" s="1323"/>
      <c r="BW51" s="1323"/>
      <c r="BX51" s="1323">
        <v>65.400000000000006</v>
      </c>
      <c r="BY51" s="1323"/>
      <c r="BZ51" s="1323"/>
      <c r="CA51" s="1323"/>
      <c r="CB51" s="1323"/>
      <c r="CC51" s="1323"/>
      <c r="CD51" s="1323"/>
      <c r="CE51" s="1323"/>
      <c r="CF51" s="1323">
        <v>66.5</v>
      </c>
      <c r="CG51" s="1323"/>
      <c r="CH51" s="1323"/>
      <c r="CI51" s="1323"/>
      <c r="CJ51" s="1323"/>
      <c r="CK51" s="1323"/>
      <c r="CL51" s="1323"/>
      <c r="CM51" s="1323"/>
      <c r="CN51" s="1323">
        <v>52.2</v>
      </c>
      <c r="CO51" s="1323"/>
      <c r="CP51" s="1323"/>
      <c r="CQ51" s="1323"/>
      <c r="CR51" s="1323"/>
      <c r="CS51" s="1323"/>
      <c r="CT51" s="1323"/>
      <c r="CU51" s="1323"/>
      <c r="CV51" s="1323">
        <v>50.4</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622</v>
      </c>
      <c r="BC53" s="1325"/>
      <c r="BD53" s="1325"/>
      <c r="BE53" s="1325"/>
      <c r="BF53" s="1325"/>
      <c r="BG53" s="1325"/>
      <c r="BH53" s="1325"/>
      <c r="BI53" s="1325"/>
      <c r="BJ53" s="1325"/>
      <c r="BK53" s="1325"/>
      <c r="BL53" s="1325"/>
      <c r="BM53" s="1325"/>
      <c r="BN53" s="1325"/>
      <c r="BO53" s="1325"/>
      <c r="BP53" s="1323">
        <v>60.8</v>
      </c>
      <c r="BQ53" s="1323"/>
      <c r="BR53" s="1323"/>
      <c r="BS53" s="1323"/>
      <c r="BT53" s="1323"/>
      <c r="BU53" s="1323"/>
      <c r="BV53" s="1323"/>
      <c r="BW53" s="1323"/>
      <c r="BX53" s="1323">
        <v>62.6</v>
      </c>
      <c r="BY53" s="1323"/>
      <c r="BZ53" s="1323"/>
      <c r="CA53" s="1323"/>
      <c r="CB53" s="1323"/>
      <c r="CC53" s="1323"/>
      <c r="CD53" s="1323"/>
      <c r="CE53" s="1323"/>
      <c r="CF53" s="1323">
        <v>64.400000000000006</v>
      </c>
      <c r="CG53" s="1323"/>
      <c r="CH53" s="1323"/>
      <c r="CI53" s="1323"/>
      <c r="CJ53" s="1323"/>
      <c r="CK53" s="1323"/>
      <c r="CL53" s="1323"/>
      <c r="CM53" s="1323"/>
      <c r="CN53" s="1323">
        <v>65.599999999999994</v>
      </c>
      <c r="CO53" s="1323"/>
      <c r="CP53" s="1323"/>
      <c r="CQ53" s="1323"/>
      <c r="CR53" s="1323"/>
      <c r="CS53" s="1323"/>
      <c r="CT53" s="1323"/>
      <c r="CU53" s="1323"/>
      <c r="CV53" s="1323">
        <v>67.3</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624</v>
      </c>
      <c r="AO55" s="1322"/>
      <c r="AP55" s="1322"/>
      <c r="AQ55" s="1322"/>
      <c r="AR55" s="1322"/>
      <c r="AS55" s="1322"/>
      <c r="AT55" s="1322"/>
      <c r="AU55" s="1322"/>
      <c r="AV55" s="1322"/>
      <c r="AW55" s="1322"/>
      <c r="AX55" s="1322"/>
      <c r="AY55" s="1322"/>
      <c r="AZ55" s="1322"/>
      <c r="BA55" s="1322"/>
      <c r="BB55" s="1325" t="s">
        <v>625</v>
      </c>
      <c r="BC55" s="1325"/>
      <c r="BD55" s="1325"/>
      <c r="BE55" s="1325"/>
      <c r="BF55" s="1325"/>
      <c r="BG55" s="1325"/>
      <c r="BH55" s="1325"/>
      <c r="BI55" s="1325"/>
      <c r="BJ55" s="1325"/>
      <c r="BK55" s="1325"/>
      <c r="BL55" s="1325"/>
      <c r="BM55" s="1325"/>
      <c r="BN55" s="1325"/>
      <c r="BO55" s="1325"/>
      <c r="BP55" s="1323">
        <v>58.5</v>
      </c>
      <c r="BQ55" s="1323"/>
      <c r="BR55" s="1323"/>
      <c r="BS55" s="1323"/>
      <c r="BT55" s="1323"/>
      <c r="BU55" s="1323"/>
      <c r="BV55" s="1323"/>
      <c r="BW55" s="1323"/>
      <c r="BX55" s="1323">
        <v>54.6</v>
      </c>
      <c r="BY55" s="1323"/>
      <c r="BZ55" s="1323"/>
      <c r="CA55" s="1323"/>
      <c r="CB55" s="1323"/>
      <c r="CC55" s="1323"/>
      <c r="CD55" s="1323"/>
      <c r="CE55" s="1323"/>
      <c r="CF55" s="1323">
        <v>53.2</v>
      </c>
      <c r="CG55" s="1323"/>
      <c r="CH55" s="1323"/>
      <c r="CI55" s="1323"/>
      <c r="CJ55" s="1323"/>
      <c r="CK55" s="1323"/>
      <c r="CL55" s="1323"/>
      <c r="CM55" s="1323"/>
      <c r="CN55" s="1323">
        <v>47.9</v>
      </c>
      <c r="CO55" s="1323"/>
      <c r="CP55" s="1323"/>
      <c r="CQ55" s="1323"/>
      <c r="CR55" s="1323"/>
      <c r="CS55" s="1323"/>
      <c r="CT55" s="1323"/>
      <c r="CU55" s="1323"/>
      <c r="CV55" s="1323">
        <v>49</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622</v>
      </c>
      <c r="BC57" s="1325"/>
      <c r="BD57" s="1325"/>
      <c r="BE57" s="1325"/>
      <c r="BF57" s="1325"/>
      <c r="BG57" s="1325"/>
      <c r="BH57" s="1325"/>
      <c r="BI57" s="1325"/>
      <c r="BJ57" s="1325"/>
      <c r="BK57" s="1325"/>
      <c r="BL57" s="1325"/>
      <c r="BM57" s="1325"/>
      <c r="BN57" s="1325"/>
      <c r="BO57" s="1325"/>
      <c r="BP57" s="1323">
        <v>52.9</v>
      </c>
      <c r="BQ57" s="1323"/>
      <c r="BR57" s="1323"/>
      <c r="BS57" s="1323"/>
      <c r="BT57" s="1323"/>
      <c r="BU57" s="1323"/>
      <c r="BV57" s="1323"/>
      <c r="BW57" s="1323"/>
      <c r="BX57" s="1323">
        <v>58.3</v>
      </c>
      <c r="BY57" s="1323"/>
      <c r="BZ57" s="1323"/>
      <c r="CA57" s="1323"/>
      <c r="CB57" s="1323"/>
      <c r="CC57" s="1323"/>
      <c r="CD57" s="1323"/>
      <c r="CE57" s="1323"/>
      <c r="CF57" s="1323">
        <v>59.6</v>
      </c>
      <c r="CG57" s="1323"/>
      <c r="CH57" s="1323"/>
      <c r="CI57" s="1323"/>
      <c r="CJ57" s="1323"/>
      <c r="CK57" s="1323"/>
      <c r="CL57" s="1323"/>
      <c r="CM57" s="1323"/>
      <c r="CN57" s="1323">
        <v>60.7</v>
      </c>
      <c r="CO57" s="1323"/>
      <c r="CP57" s="1323"/>
      <c r="CQ57" s="1323"/>
      <c r="CR57" s="1323"/>
      <c r="CS57" s="1323"/>
      <c r="CT57" s="1323"/>
      <c r="CU57" s="1323"/>
      <c r="CV57" s="1323">
        <v>62</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626</v>
      </c>
    </row>
    <row r="64" spans="1:109" x14ac:dyDescent="0.15">
      <c r="B64" s="395"/>
      <c r="G64" s="402"/>
      <c r="I64" s="415"/>
      <c r="J64" s="415"/>
      <c r="K64" s="415"/>
      <c r="L64" s="415"/>
      <c r="M64" s="415"/>
      <c r="N64" s="416"/>
      <c r="AM64" s="402"/>
      <c r="AN64" s="402" t="s">
        <v>617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627</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619</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564</v>
      </c>
      <c r="BQ72" s="1322"/>
      <c r="BR72" s="1322"/>
      <c r="BS72" s="1322"/>
      <c r="BT72" s="1322"/>
      <c r="BU72" s="1322"/>
      <c r="BV72" s="1322"/>
      <c r="BW72" s="1322"/>
      <c r="BX72" s="1322" t="s">
        <v>565</v>
      </c>
      <c r="BY72" s="1322"/>
      <c r="BZ72" s="1322"/>
      <c r="CA72" s="1322"/>
      <c r="CB72" s="1322"/>
      <c r="CC72" s="1322"/>
      <c r="CD72" s="1322"/>
      <c r="CE72" s="1322"/>
      <c r="CF72" s="1322" t="s">
        <v>566</v>
      </c>
      <c r="CG72" s="1322"/>
      <c r="CH72" s="1322"/>
      <c r="CI72" s="1322"/>
      <c r="CJ72" s="1322"/>
      <c r="CK72" s="1322"/>
      <c r="CL72" s="1322"/>
      <c r="CM72" s="1322"/>
      <c r="CN72" s="1322" t="s">
        <v>567</v>
      </c>
      <c r="CO72" s="1322"/>
      <c r="CP72" s="1322"/>
      <c r="CQ72" s="1322"/>
      <c r="CR72" s="1322"/>
      <c r="CS72" s="1322"/>
      <c r="CT72" s="1322"/>
      <c r="CU72" s="1322"/>
      <c r="CV72" s="1322" t="s">
        <v>568</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620</v>
      </c>
      <c r="AO73" s="1325"/>
      <c r="AP73" s="1325"/>
      <c r="AQ73" s="1325"/>
      <c r="AR73" s="1325"/>
      <c r="AS73" s="1325"/>
      <c r="AT73" s="1325"/>
      <c r="AU73" s="1325"/>
      <c r="AV73" s="1325"/>
      <c r="AW73" s="1325"/>
      <c r="AX73" s="1325"/>
      <c r="AY73" s="1325"/>
      <c r="AZ73" s="1325"/>
      <c r="BA73" s="1325"/>
      <c r="BB73" s="1325" t="s">
        <v>621</v>
      </c>
      <c r="BC73" s="1325"/>
      <c r="BD73" s="1325"/>
      <c r="BE73" s="1325"/>
      <c r="BF73" s="1325"/>
      <c r="BG73" s="1325"/>
      <c r="BH73" s="1325"/>
      <c r="BI73" s="1325"/>
      <c r="BJ73" s="1325"/>
      <c r="BK73" s="1325"/>
      <c r="BL73" s="1325"/>
      <c r="BM73" s="1325"/>
      <c r="BN73" s="1325"/>
      <c r="BO73" s="1325"/>
      <c r="BP73" s="1323">
        <v>62.1</v>
      </c>
      <c r="BQ73" s="1323"/>
      <c r="BR73" s="1323"/>
      <c r="BS73" s="1323"/>
      <c r="BT73" s="1323"/>
      <c r="BU73" s="1323"/>
      <c r="BV73" s="1323"/>
      <c r="BW73" s="1323"/>
      <c r="BX73" s="1323">
        <v>65.400000000000006</v>
      </c>
      <c r="BY73" s="1323"/>
      <c r="BZ73" s="1323"/>
      <c r="CA73" s="1323"/>
      <c r="CB73" s="1323"/>
      <c r="CC73" s="1323"/>
      <c r="CD73" s="1323"/>
      <c r="CE73" s="1323"/>
      <c r="CF73" s="1323">
        <v>66.5</v>
      </c>
      <c r="CG73" s="1323"/>
      <c r="CH73" s="1323"/>
      <c r="CI73" s="1323"/>
      <c r="CJ73" s="1323"/>
      <c r="CK73" s="1323"/>
      <c r="CL73" s="1323"/>
      <c r="CM73" s="1323"/>
      <c r="CN73" s="1323">
        <v>52.2</v>
      </c>
      <c r="CO73" s="1323"/>
      <c r="CP73" s="1323"/>
      <c r="CQ73" s="1323"/>
      <c r="CR73" s="1323"/>
      <c r="CS73" s="1323"/>
      <c r="CT73" s="1323"/>
      <c r="CU73" s="1323"/>
      <c r="CV73" s="1323">
        <v>50.4</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628</v>
      </c>
      <c r="BC75" s="1325"/>
      <c r="BD75" s="1325"/>
      <c r="BE75" s="1325"/>
      <c r="BF75" s="1325"/>
      <c r="BG75" s="1325"/>
      <c r="BH75" s="1325"/>
      <c r="BI75" s="1325"/>
      <c r="BJ75" s="1325"/>
      <c r="BK75" s="1325"/>
      <c r="BL75" s="1325"/>
      <c r="BM75" s="1325"/>
      <c r="BN75" s="1325"/>
      <c r="BO75" s="1325"/>
      <c r="BP75" s="1323">
        <v>3.7</v>
      </c>
      <c r="BQ75" s="1323"/>
      <c r="BR75" s="1323"/>
      <c r="BS75" s="1323"/>
      <c r="BT75" s="1323"/>
      <c r="BU75" s="1323"/>
      <c r="BV75" s="1323"/>
      <c r="BW75" s="1323"/>
      <c r="BX75" s="1323">
        <v>4.5</v>
      </c>
      <c r="BY75" s="1323"/>
      <c r="BZ75" s="1323"/>
      <c r="CA75" s="1323"/>
      <c r="CB75" s="1323"/>
      <c r="CC75" s="1323"/>
      <c r="CD75" s="1323"/>
      <c r="CE75" s="1323"/>
      <c r="CF75" s="1323">
        <v>6</v>
      </c>
      <c r="CG75" s="1323"/>
      <c r="CH75" s="1323"/>
      <c r="CI75" s="1323"/>
      <c r="CJ75" s="1323"/>
      <c r="CK75" s="1323"/>
      <c r="CL75" s="1323"/>
      <c r="CM75" s="1323"/>
      <c r="CN75" s="1323">
        <v>6.9</v>
      </c>
      <c r="CO75" s="1323"/>
      <c r="CP75" s="1323"/>
      <c r="CQ75" s="1323"/>
      <c r="CR75" s="1323"/>
      <c r="CS75" s="1323"/>
      <c r="CT75" s="1323"/>
      <c r="CU75" s="1323"/>
      <c r="CV75" s="1323">
        <v>7.8</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623</v>
      </c>
      <c r="AO77" s="1322"/>
      <c r="AP77" s="1322"/>
      <c r="AQ77" s="1322"/>
      <c r="AR77" s="1322"/>
      <c r="AS77" s="1322"/>
      <c r="AT77" s="1322"/>
      <c r="AU77" s="1322"/>
      <c r="AV77" s="1322"/>
      <c r="AW77" s="1322"/>
      <c r="AX77" s="1322"/>
      <c r="AY77" s="1322"/>
      <c r="AZ77" s="1322"/>
      <c r="BA77" s="1322"/>
      <c r="BB77" s="1325" t="s">
        <v>625</v>
      </c>
      <c r="BC77" s="1325"/>
      <c r="BD77" s="1325"/>
      <c r="BE77" s="1325"/>
      <c r="BF77" s="1325"/>
      <c r="BG77" s="1325"/>
      <c r="BH77" s="1325"/>
      <c r="BI77" s="1325"/>
      <c r="BJ77" s="1325"/>
      <c r="BK77" s="1325"/>
      <c r="BL77" s="1325"/>
      <c r="BM77" s="1325"/>
      <c r="BN77" s="1325"/>
      <c r="BO77" s="1325"/>
      <c r="BP77" s="1323">
        <v>58.5</v>
      </c>
      <c r="BQ77" s="1323"/>
      <c r="BR77" s="1323"/>
      <c r="BS77" s="1323"/>
      <c r="BT77" s="1323"/>
      <c r="BU77" s="1323"/>
      <c r="BV77" s="1323"/>
      <c r="BW77" s="1323"/>
      <c r="BX77" s="1323">
        <v>54.6</v>
      </c>
      <c r="BY77" s="1323"/>
      <c r="BZ77" s="1323"/>
      <c r="CA77" s="1323"/>
      <c r="CB77" s="1323"/>
      <c r="CC77" s="1323"/>
      <c r="CD77" s="1323"/>
      <c r="CE77" s="1323"/>
      <c r="CF77" s="1323">
        <v>53.2</v>
      </c>
      <c r="CG77" s="1323"/>
      <c r="CH77" s="1323"/>
      <c r="CI77" s="1323"/>
      <c r="CJ77" s="1323"/>
      <c r="CK77" s="1323"/>
      <c r="CL77" s="1323"/>
      <c r="CM77" s="1323"/>
      <c r="CN77" s="1323">
        <v>47.9</v>
      </c>
      <c r="CO77" s="1323"/>
      <c r="CP77" s="1323"/>
      <c r="CQ77" s="1323"/>
      <c r="CR77" s="1323"/>
      <c r="CS77" s="1323"/>
      <c r="CT77" s="1323"/>
      <c r="CU77" s="1323"/>
      <c r="CV77" s="1323">
        <v>49</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629</v>
      </c>
      <c r="BC79" s="1325"/>
      <c r="BD79" s="1325"/>
      <c r="BE79" s="1325"/>
      <c r="BF79" s="1325"/>
      <c r="BG79" s="1325"/>
      <c r="BH79" s="1325"/>
      <c r="BI79" s="1325"/>
      <c r="BJ79" s="1325"/>
      <c r="BK79" s="1325"/>
      <c r="BL79" s="1325"/>
      <c r="BM79" s="1325"/>
      <c r="BN79" s="1325"/>
      <c r="BO79" s="1325"/>
      <c r="BP79" s="1323">
        <v>10.7</v>
      </c>
      <c r="BQ79" s="1323"/>
      <c r="BR79" s="1323"/>
      <c r="BS79" s="1323"/>
      <c r="BT79" s="1323"/>
      <c r="BU79" s="1323"/>
      <c r="BV79" s="1323"/>
      <c r="BW79" s="1323"/>
      <c r="BX79" s="1323">
        <v>10</v>
      </c>
      <c r="BY79" s="1323"/>
      <c r="BZ79" s="1323"/>
      <c r="CA79" s="1323"/>
      <c r="CB79" s="1323"/>
      <c r="CC79" s="1323"/>
      <c r="CD79" s="1323"/>
      <c r="CE79" s="1323"/>
      <c r="CF79" s="1323">
        <v>9.8000000000000007</v>
      </c>
      <c r="CG79" s="1323"/>
      <c r="CH79" s="1323"/>
      <c r="CI79" s="1323"/>
      <c r="CJ79" s="1323"/>
      <c r="CK79" s="1323"/>
      <c r="CL79" s="1323"/>
      <c r="CM79" s="1323"/>
      <c r="CN79" s="1323">
        <v>9.6</v>
      </c>
      <c r="CO79" s="1323"/>
      <c r="CP79" s="1323"/>
      <c r="CQ79" s="1323"/>
      <c r="CR79" s="1323"/>
      <c r="CS79" s="1323"/>
      <c r="CT79" s="1323"/>
      <c r="CU79" s="1323"/>
      <c r="CV79" s="1323">
        <v>9.5</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qTHGciNxqOSIRZensi/Nh8ZzVgktdiKcvB6eSW6ERSDL+XSjASasi208XrcgNk5Rlod347d3SfsfDG+NPhwrg==" saltValue="gpFxrRWkarfS11s9E1Ii1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630</v>
      </c>
    </row>
  </sheetData>
  <sheetProtection algorithmName="SHA-512" hashValue="NM9seIUvrHL82mdz+A0RCqUaujcvyvVtWOtYOxUukksnj1s+CElJlBLwpF69s8qF2zuj+twS+m3UhLCEqHdabA==" saltValue="b7CRWJZVPLwq0LhKZxVXH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ZVf6Aiiu6dpTXathTzZuoGM0eN9qLaJXKEgAJzEzmIzbze2YJj1mt6LgTHIgcQW1GKxyPQWf8OVut5+o0UK2ZA==" saltValue="aFsbYl0Ks5CuUvKKTZJQQ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53635</v>
      </c>
      <c r="E3" s="162"/>
      <c r="F3" s="163">
        <v>85459</v>
      </c>
      <c r="G3" s="164"/>
      <c r="H3" s="165"/>
    </row>
    <row r="4" spans="1:8" x14ac:dyDescent="0.15">
      <c r="A4" s="166"/>
      <c r="B4" s="167"/>
      <c r="C4" s="168"/>
      <c r="D4" s="169">
        <v>42288</v>
      </c>
      <c r="E4" s="170"/>
      <c r="F4" s="171">
        <v>44378</v>
      </c>
      <c r="G4" s="172"/>
      <c r="H4" s="173"/>
    </row>
    <row r="5" spans="1:8" x14ac:dyDescent="0.15">
      <c r="A5" s="154" t="s">
        <v>556</v>
      </c>
      <c r="B5" s="159"/>
      <c r="C5" s="160"/>
      <c r="D5" s="161">
        <v>38514</v>
      </c>
      <c r="E5" s="162"/>
      <c r="F5" s="163">
        <v>83280</v>
      </c>
      <c r="G5" s="164"/>
      <c r="H5" s="165"/>
    </row>
    <row r="6" spans="1:8" x14ac:dyDescent="0.15">
      <c r="A6" s="166"/>
      <c r="B6" s="167"/>
      <c r="C6" s="168"/>
      <c r="D6" s="169">
        <v>21317</v>
      </c>
      <c r="E6" s="170"/>
      <c r="F6" s="171">
        <v>43123</v>
      </c>
      <c r="G6" s="172"/>
      <c r="H6" s="173"/>
    </row>
    <row r="7" spans="1:8" x14ac:dyDescent="0.15">
      <c r="A7" s="154" t="s">
        <v>557</v>
      </c>
      <c r="B7" s="159"/>
      <c r="C7" s="160"/>
      <c r="D7" s="161">
        <v>20449</v>
      </c>
      <c r="E7" s="162"/>
      <c r="F7" s="163">
        <v>88968</v>
      </c>
      <c r="G7" s="164"/>
      <c r="H7" s="165"/>
    </row>
    <row r="8" spans="1:8" x14ac:dyDescent="0.15">
      <c r="A8" s="166"/>
      <c r="B8" s="167"/>
      <c r="C8" s="168"/>
      <c r="D8" s="169">
        <v>9254</v>
      </c>
      <c r="E8" s="170"/>
      <c r="F8" s="171">
        <v>45482</v>
      </c>
      <c r="G8" s="172"/>
      <c r="H8" s="173"/>
    </row>
    <row r="9" spans="1:8" x14ac:dyDescent="0.15">
      <c r="A9" s="154" t="s">
        <v>558</v>
      </c>
      <c r="B9" s="159"/>
      <c r="C9" s="160"/>
      <c r="D9" s="161">
        <v>14779</v>
      </c>
      <c r="E9" s="162"/>
      <c r="F9" s="163">
        <v>85173</v>
      </c>
      <c r="G9" s="164"/>
      <c r="H9" s="165"/>
    </row>
    <row r="10" spans="1:8" x14ac:dyDescent="0.15">
      <c r="A10" s="166"/>
      <c r="B10" s="167"/>
      <c r="C10" s="168"/>
      <c r="D10" s="169">
        <v>6378</v>
      </c>
      <c r="E10" s="170"/>
      <c r="F10" s="171">
        <v>43913</v>
      </c>
      <c r="G10" s="172"/>
      <c r="H10" s="173"/>
    </row>
    <row r="11" spans="1:8" x14ac:dyDescent="0.15">
      <c r="A11" s="154" t="s">
        <v>559</v>
      </c>
      <c r="B11" s="159"/>
      <c r="C11" s="160"/>
      <c r="D11" s="161">
        <v>22273</v>
      </c>
      <c r="E11" s="162"/>
      <c r="F11" s="163">
        <v>94081</v>
      </c>
      <c r="G11" s="164"/>
      <c r="H11" s="165"/>
    </row>
    <row r="12" spans="1:8" x14ac:dyDescent="0.15">
      <c r="A12" s="166"/>
      <c r="B12" s="167"/>
      <c r="C12" s="174"/>
      <c r="D12" s="169">
        <v>6113</v>
      </c>
      <c r="E12" s="170"/>
      <c r="F12" s="171">
        <v>48949</v>
      </c>
      <c r="G12" s="172"/>
      <c r="H12" s="173"/>
    </row>
    <row r="13" spans="1:8" x14ac:dyDescent="0.15">
      <c r="A13" s="154"/>
      <c r="B13" s="159"/>
      <c r="C13" s="175"/>
      <c r="D13" s="176">
        <v>29930</v>
      </c>
      <c r="E13" s="177"/>
      <c r="F13" s="178">
        <v>87392</v>
      </c>
      <c r="G13" s="179"/>
      <c r="H13" s="165"/>
    </row>
    <row r="14" spans="1:8" x14ac:dyDescent="0.15">
      <c r="A14" s="166"/>
      <c r="B14" s="167"/>
      <c r="C14" s="168"/>
      <c r="D14" s="169">
        <v>17070</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7.86</v>
      </c>
      <c r="C19" s="180">
        <f>ROUND(VALUE(SUBSTITUTE(実質収支比率等に係る経年分析!G$48,"▲","-")),2)</f>
        <v>6.9</v>
      </c>
      <c r="D19" s="180">
        <f>ROUND(VALUE(SUBSTITUTE(実質収支比率等に係る経年分析!H$48,"▲","-")),2)</f>
        <v>7.26</v>
      </c>
      <c r="E19" s="180">
        <f>ROUND(VALUE(SUBSTITUTE(実質収支比率等に係る経年分析!I$48,"▲","-")),2)</f>
        <v>7</v>
      </c>
      <c r="F19" s="180">
        <f>ROUND(VALUE(SUBSTITUTE(実質収支比率等に係る経年分析!J$48,"▲","-")),2)</f>
        <v>10.06</v>
      </c>
    </row>
    <row r="20" spans="1:11" x14ac:dyDescent="0.15">
      <c r="A20" s="180" t="s">
        <v>55</v>
      </c>
      <c r="B20" s="180">
        <f>ROUND(VALUE(SUBSTITUTE(実質収支比率等に係る経年分析!F$47,"▲","-")),2)</f>
        <v>13.1</v>
      </c>
      <c r="C20" s="180">
        <f>ROUND(VALUE(SUBSTITUTE(実質収支比率等に係る経年分析!G$47,"▲","-")),2)</f>
        <v>12.94</v>
      </c>
      <c r="D20" s="180">
        <f>ROUND(VALUE(SUBSTITUTE(実質収支比率等に係る経年分析!H$47,"▲","-")),2)</f>
        <v>11.65</v>
      </c>
      <c r="E20" s="180">
        <f>ROUND(VALUE(SUBSTITUTE(実質収支比率等に係る経年分析!I$47,"▲","-")),2)</f>
        <v>12.32</v>
      </c>
      <c r="F20" s="180">
        <f>ROUND(VALUE(SUBSTITUTE(実質収支比率等に係る経年分析!J$47,"▲","-")),2)</f>
        <v>5.95</v>
      </c>
    </row>
    <row r="21" spans="1:11" x14ac:dyDescent="0.15">
      <c r="A21" s="180" t="s">
        <v>56</v>
      </c>
      <c r="B21" s="180">
        <f>IF(ISNUMBER(VALUE(SUBSTITUTE(実質収支比率等に係る経年分析!F$49,"▲","-"))),ROUND(VALUE(SUBSTITUTE(実質収支比率等に係る経年分析!F$49,"▲","-")),2),NA())</f>
        <v>2.76</v>
      </c>
      <c r="C21" s="180">
        <f>IF(ISNUMBER(VALUE(SUBSTITUTE(実質収支比率等に係る経年分析!G$49,"▲","-"))),ROUND(VALUE(SUBSTITUTE(実質収支比率等に係る経年分析!G$49,"▲","-")),2),NA())</f>
        <v>-1.35</v>
      </c>
      <c r="D21" s="180">
        <f>IF(ISNUMBER(VALUE(SUBSTITUTE(実質収支比率等に係る経年分析!H$49,"▲","-"))),ROUND(VALUE(SUBSTITUTE(実質収支比率等に係る経年分析!H$49,"▲","-")),2),NA())</f>
        <v>-0.56000000000000005</v>
      </c>
      <c r="E21" s="180">
        <f>IF(ISNUMBER(VALUE(SUBSTITUTE(実質収支比率等に係る経年分析!I$49,"▲","-"))),ROUND(VALUE(SUBSTITUTE(実質収支比率等に係る経年分析!I$49,"▲","-")),2),NA())</f>
        <v>0.54</v>
      </c>
      <c r="F21" s="180">
        <f>IF(ISNUMBER(VALUE(SUBSTITUTE(実質収支比率等に係る経年分析!J$49,"▲","-"))),ROUND(VALUE(SUBSTITUTE(実質収支比率等に係る経年分析!J$49,"▲","-")),2),NA())</f>
        <v>-3.2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0.28000000000000003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1.0900000000000001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9.89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7.85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1216</v>
      </c>
      <c r="E42" s="182"/>
      <c r="F42" s="182"/>
      <c r="G42" s="182">
        <f>'実質公債費比率（分子）の構造'!L$52</f>
        <v>1240</v>
      </c>
      <c r="H42" s="182"/>
      <c r="I42" s="182"/>
      <c r="J42" s="182">
        <f>'実質公債費比率（分子）の構造'!M$52</f>
        <v>1251</v>
      </c>
      <c r="K42" s="182"/>
      <c r="L42" s="182"/>
      <c r="M42" s="182">
        <f>'実質公債費比率（分子）の構造'!N$52</f>
        <v>1240</v>
      </c>
      <c r="N42" s="182"/>
      <c r="O42" s="182"/>
      <c r="P42" s="182">
        <f>'実質公債費比率（分子）の構造'!O$52</f>
        <v>1276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66</v>
      </c>
      <c r="C45" s="182"/>
      <c r="D45" s="182"/>
      <c r="E45" s="182">
        <f>'実質公債費比率（分子）の構造'!L$49</f>
        <v>61</v>
      </c>
      <c r="F45" s="182"/>
      <c r="G45" s="182"/>
      <c r="H45" s="182">
        <f>'実質公債費比率（分子）の構造'!M$49</f>
        <v>14</v>
      </c>
      <c r="I45" s="182"/>
      <c r="J45" s="182"/>
      <c r="K45" s="182" t="str">
        <f>'実質公債費比率（分子）の構造'!N$49</f>
        <v>-</v>
      </c>
      <c r="L45" s="182"/>
      <c r="M45" s="182"/>
      <c r="N45" s="182">
        <f>'実質公債費比率（分子）の構造'!O$49</f>
        <v>0</v>
      </c>
      <c r="O45" s="182"/>
      <c r="P45" s="182"/>
    </row>
    <row r="46" spans="1:16" x14ac:dyDescent="0.15">
      <c r="A46" s="182" t="s">
        <v>67</v>
      </c>
      <c r="B46" s="182">
        <f>'実質公債費比率（分子）の構造'!K$48</f>
        <v>297</v>
      </c>
      <c r="C46" s="182"/>
      <c r="D46" s="182"/>
      <c r="E46" s="182">
        <f>'実質公債費比率（分子）の構造'!L$48</f>
        <v>290</v>
      </c>
      <c r="F46" s="182"/>
      <c r="G46" s="182"/>
      <c r="H46" s="182">
        <f>'実質公債費比率（分子）の構造'!M$48</f>
        <v>279</v>
      </c>
      <c r="I46" s="182"/>
      <c r="J46" s="182"/>
      <c r="K46" s="182">
        <f>'実質公債費比率（分子）の構造'!N$48</f>
        <v>197</v>
      </c>
      <c r="L46" s="182"/>
      <c r="M46" s="182"/>
      <c r="N46" s="182">
        <f>'実質公債費比率（分子）の構造'!O$48</f>
        <v>213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1257</v>
      </c>
      <c r="C49" s="182"/>
      <c r="D49" s="182"/>
      <c r="E49" s="182">
        <f>'実質公債費比率（分子）の構造'!L$45</f>
        <v>1329</v>
      </c>
      <c r="F49" s="182"/>
      <c r="G49" s="182"/>
      <c r="H49" s="182">
        <f>'実質公債費比率（分子）の構造'!M$45</f>
        <v>1580</v>
      </c>
      <c r="I49" s="182"/>
      <c r="J49" s="182"/>
      <c r="K49" s="182">
        <f>'実質公債費比率（分子）の構造'!N$45</f>
        <v>1678</v>
      </c>
      <c r="L49" s="182"/>
      <c r="M49" s="182"/>
      <c r="N49" s="182">
        <f>'実質公債費比率（分子）の構造'!O$45</f>
        <v>1727</v>
      </c>
      <c r="O49" s="182"/>
      <c r="P49" s="182"/>
    </row>
    <row r="50" spans="1:16" x14ac:dyDescent="0.15">
      <c r="A50" s="182" t="s">
        <v>71</v>
      </c>
      <c r="B50" s="182" t="e">
        <f>NA()</f>
        <v>#N/A</v>
      </c>
      <c r="C50" s="182">
        <f>IF(ISNUMBER('実質公債費比率（分子）の構造'!K$53),'実質公債費比率（分子）の構造'!K$53,NA())</f>
        <v>404</v>
      </c>
      <c r="D50" s="182" t="e">
        <f>NA()</f>
        <v>#N/A</v>
      </c>
      <c r="E50" s="182" t="e">
        <f>NA()</f>
        <v>#N/A</v>
      </c>
      <c r="F50" s="182">
        <f>IF(ISNUMBER('実質公債費比率（分子）の構造'!L$53),'実質公債費比率（分子）の構造'!L$53,NA())</f>
        <v>440</v>
      </c>
      <c r="G50" s="182" t="e">
        <f>NA()</f>
        <v>#N/A</v>
      </c>
      <c r="H50" s="182" t="e">
        <f>NA()</f>
        <v>#N/A</v>
      </c>
      <c r="I50" s="182">
        <f>IF(ISNUMBER('実質公債費比率（分子）の構造'!M$53),'実質公債費比率（分子）の構造'!M$53,NA())</f>
        <v>622</v>
      </c>
      <c r="J50" s="182" t="e">
        <f>NA()</f>
        <v>#N/A</v>
      </c>
      <c r="K50" s="182" t="e">
        <f>NA()</f>
        <v>#N/A</v>
      </c>
      <c r="L50" s="182">
        <f>IF(ISNUMBER('実質公債費比率（分子）の構造'!N$53),'実質公債費比率（分子）の構造'!N$53,NA())</f>
        <v>635</v>
      </c>
      <c r="M50" s="182" t="e">
        <f>NA()</f>
        <v>#N/A</v>
      </c>
      <c r="N50" s="182" t="e">
        <f>NA()</f>
        <v>#N/A</v>
      </c>
      <c r="O50" s="182">
        <f>IF(ISNUMBER('実質公債費比率（分子）の構造'!O$53),'実質公債費比率（分子）の構造'!O$53,NA())</f>
        <v>664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12831</v>
      </c>
      <c r="E56" s="181"/>
      <c r="F56" s="181"/>
      <c r="G56" s="181">
        <f>'将来負担比率（分子）の構造'!J$52</f>
        <v>12967</v>
      </c>
      <c r="H56" s="181"/>
      <c r="I56" s="181"/>
      <c r="J56" s="181">
        <f>'将来負担比率（分子）の構造'!K$52</f>
        <v>12723</v>
      </c>
      <c r="K56" s="181"/>
      <c r="L56" s="181"/>
      <c r="M56" s="181">
        <f>'将来負担比率（分子）の構造'!L$52</f>
        <v>12431</v>
      </c>
      <c r="N56" s="181"/>
      <c r="O56" s="181"/>
      <c r="P56" s="181">
        <f>'将来負担比率（分子）の構造'!M$52</f>
        <v>12146</v>
      </c>
    </row>
    <row r="57" spans="1:16" x14ac:dyDescent="0.15">
      <c r="A57" s="181" t="s">
        <v>42</v>
      </c>
      <c r="B57" s="181"/>
      <c r="C57" s="181"/>
      <c r="D57" s="181">
        <f>'将来負担比率（分子）の構造'!I$51</f>
        <v>2062</v>
      </c>
      <c r="E57" s="181"/>
      <c r="F57" s="181"/>
      <c r="G57" s="181">
        <f>'将来負担比率（分子）の構造'!J$51</f>
        <v>1968</v>
      </c>
      <c r="H57" s="181"/>
      <c r="I57" s="181"/>
      <c r="J57" s="181">
        <f>'将来負担比率（分子）の構造'!K$51</f>
        <v>1569</v>
      </c>
      <c r="K57" s="181"/>
      <c r="L57" s="181"/>
      <c r="M57" s="181">
        <f>'将来負担比率（分子）の構造'!L$51</f>
        <v>1451</v>
      </c>
      <c r="N57" s="181"/>
      <c r="O57" s="181"/>
      <c r="P57" s="181">
        <f>'将来負担比率（分子）の構造'!M$51</f>
        <v>1221</v>
      </c>
    </row>
    <row r="58" spans="1:16" x14ac:dyDescent="0.15">
      <c r="A58" s="181" t="s">
        <v>41</v>
      </c>
      <c r="B58" s="181"/>
      <c r="C58" s="181"/>
      <c r="D58" s="181">
        <f>'将来負担比率（分子）の構造'!I$50</f>
        <v>2347</v>
      </c>
      <c r="E58" s="181"/>
      <c r="F58" s="181"/>
      <c r="G58" s="181">
        <f>'将来負担比率（分子）の構造'!J$50</f>
        <v>2486</v>
      </c>
      <c r="H58" s="181"/>
      <c r="I58" s="181"/>
      <c r="J58" s="181">
        <f>'将来負担比率（分子）の構造'!K$50</f>
        <v>2589</v>
      </c>
      <c r="K58" s="181"/>
      <c r="L58" s="181"/>
      <c r="M58" s="181">
        <f>'将来負担比率（分子）の構造'!L$50</f>
        <v>3274</v>
      </c>
      <c r="N58" s="181"/>
      <c r="O58" s="181"/>
      <c r="P58" s="181">
        <f>'将来負担比率（分子）の構造'!M$50</f>
        <v>3008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1273</v>
      </c>
      <c r="C62" s="181"/>
      <c r="D62" s="181"/>
      <c r="E62" s="181">
        <f>'将来負担比率（分子）の構造'!J$45</f>
        <v>1537</v>
      </c>
      <c r="F62" s="181"/>
      <c r="G62" s="181"/>
      <c r="H62" s="181">
        <f>'将来負担比率（分子）の構造'!K$45</f>
        <v>1870</v>
      </c>
      <c r="I62" s="181"/>
      <c r="J62" s="181"/>
      <c r="K62" s="181">
        <f>'将来負担比率（分子）の構造'!L$45</f>
        <v>1994</v>
      </c>
      <c r="L62" s="181"/>
      <c r="M62" s="181"/>
      <c r="N62" s="181">
        <f>'将来負担比率（分子）の構造'!M$45</f>
        <v>2236</v>
      </c>
      <c r="O62" s="181"/>
      <c r="P62" s="181"/>
    </row>
    <row r="63" spans="1:16" x14ac:dyDescent="0.15">
      <c r="A63" s="181" t="s">
        <v>34</v>
      </c>
      <c r="B63" s="181">
        <f>'将来負担比率（分子）の構造'!I$44</f>
        <v>75</v>
      </c>
      <c r="C63" s="181"/>
      <c r="D63" s="181"/>
      <c r="E63" s="181">
        <f>'将来負担比率（分子）の構造'!J$44</f>
        <v>15</v>
      </c>
      <c r="F63" s="181"/>
      <c r="G63" s="181"/>
      <c r="H63" s="181">
        <f>'将来負担比率（分子）の構造'!K$44</f>
        <v>1</v>
      </c>
      <c r="I63" s="181"/>
      <c r="J63" s="181"/>
      <c r="K63" s="181">
        <f>'将来負担比率（分子）の構造'!L$44</f>
        <v>0</v>
      </c>
      <c r="L63" s="181"/>
      <c r="M63" s="181"/>
      <c r="N63" s="181" t="str">
        <f>'将来負担比率（分子）の構造'!M$44</f>
        <v>-</v>
      </c>
      <c r="O63" s="181"/>
      <c r="P63" s="181"/>
    </row>
    <row r="64" spans="1:16" x14ac:dyDescent="0.15">
      <c r="A64" s="181" t="s">
        <v>33</v>
      </c>
      <c r="B64" s="181">
        <f>'将来負担比率（分子）の構造'!I$43</f>
        <v>2576</v>
      </c>
      <c r="C64" s="181"/>
      <c r="D64" s="181"/>
      <c r="E64" s="181">
        <f>'将来負担比率（分子）の構造'!J$43</f>
        <v>2450</v>
      </c>
      <c r="F64" s="181"/>
      <c r="G64" s="181"/>
      <c r="H64" s="181">
        <f>'将来負担比率（分子）の構造'!K$43</f>
        <v>2353</v>
      </c>
      <c r="I64" s="181"/>
      <c r="J64" s="181"/>
      <c r="K64" s="181">
        <f>'将来負担比率（分子）の構造'!L$43</f>
        <v>1991</v>
      </c>
      <c r="L64" s="181"/>
      <c r="M64" s="181"/>
      <c r="N64" s="181">
        <f>'将来負担比率（分子）の構造'!M$43</f>
        <v>1681</v>
      </c>
      <c r="O64" s="181"/>
      <c r="P64" s="181"/>
    </row>
    <row r="65" spans="1:16" x14ac:dyDescent="0.15">
      <c r="A65" s="181" t="s">
        <v>32</v>
      </c>
      <c r="B65" s="181">
        <f>'将来負担比率（分子）の構造'!I$42</f>
        <v>1186</v>
      </c>
      <c r="C65" s="181"/>
      <c r="D65" s="181"/>
      <c r="E65" s="181">
        <f>'将来負担比率（分子）の構造'!J$42</f>
        <v>1186</v>
      </c>
      <c r="F65" s="181"/>
      <c r="G65" s="181"/>
      <c r="H65" s="181">
        <f>'将来負担比率（分子）の構造'!K$42</f>
        <v>1186</v>
      </c>
      <c r="I65" s="181"/>
      <c r="J65" s="181"/>
      <c r="K65" s="181">
        <f>'将来負担比率（分子）の構造'!L$42</f>
        <v>1186</v>
      </c>
      <c r="L65" s="181"/>
      <c r="M65" s="181"/>
      <c r="N65" s="181">
        <f>'将来負担比率（分子）の構造'!M$42</f>
        <v>1186</v>
      </c>
      <c r="O65" s="181"/>
      <c r="P65" s="181"/>
    </row>
    <row r="66" spans="1:16" x14ac:dyDescent="0.15">
      <c r="A66" s="181" t="s">
        <v>31</v>
      </c>
      <c r="B66" s="181">
        <f>'将来負担比率（分子）の構造'!I$41</f>
        <v>17164</v>
      </c>
      <c r="C66" s="181"/>
      <c r="D66" s="181"/>
      <c r="E66" s="181">
        <f>'将来負担比率（分子）の構造'!J$41</f>
        <v>17452</v>
      </c>
      <c r="F66" s="181"/>
      <c r="G66" s="181"/>
      <c r="H66" s="181">
        <f>'将来負担比率（分子）の構造'!K$41</f>
        <v>16889</v>
      </c>
      <c r="I66" s="181"/>
      <c r="J66" s="181"/>
      <c r="K66" s="181">
        <f>'将来負担比率（分子）の構造'!L$41</f>
        <v>16271</v>
      </c>
      <c r="L66" s="181"/>
      <c r="M66" s="181"/>
      <c r="N66" s="181">
        <f>'将来負担比率（分子）の構造'!M$41</f>
        <v>15434</v>
      </c>
      <c r="O66" s="181"/>
      <c r="P66" s="181"/>
    </row>
    <row r="67" spans="1:16" x14ac:dyDescent="0.15">
      <c r="A67" s="181" t="s">
        <v>75</v>
      </c>
      <c r="B67" s="181" t="e">
        <f>NA()</f>
        <v>#N/A</v>
      </c>
      <c r="C67" s="181">
        <f>IF(ISNUMBER('将来負担比率（分子）の構造'!I$53), IF('将来負担比率（分子）の構造'!I$53 &lt; 0, 0, '将来負担比率（分子）の構造'!I$53), NA())</f>
        <v>5035</v>
      </c>
      <c r="D67" s="181" t="e">
        <f>NA()</f>
        <v>#N/A</v>
      </c>
      <c r="E67" s="181" t="e">
        <f>NA()</f>
        <v>#N/A</v>
      </c>
      <c r="F67" s="181">
        <f>IF(ISNUMBER('将来負担比率（分子）の構造'!J$53), IF('将来負担比率（分子）の構造'!J$53 &lt; 0, 0, '将来負担比率（分子）の構造'!J$53), NA())</f>
        <v>5218</v>
      </c>
      <c r="G67" s="181" t="e">
        <f>NA()</f>
        <v>#N/A</v>
      </c>
      <c r="H67" s="181" t="e">
        <f>NA()</f>
        <v>#N/A</v>
      </c>
      <c r="I67" s="181">
        <f>IF(ISNUMBER('将来負担比率（分子）の構造'!K$53), IF('将来負担比率（分子）の構造'!K$53 &lt; 0, 0, '将来負担比率（分子）の構造'!K$53), NA())</f>
        <v>5417</v>
      </c>
      <c r="J67" s="181" t="e">
        <f>NA()</f>
        <v>#N/A</v>
      </c>
      <c r="K67" s="181" t="e">
        <f>NA()</f>
        <v>#N/A</v>
      </c>
      <c r="L67" s="181">
        <f>IF(ISNUMBER('将来負担比率（分子）の構造'!L$53), IF('将来負担比率（分子）の構造'!L$53 &lt; 0, 0, '将来負担比率（分子）の構造'!L$53), NA())</f>
        <v>4286</v>
      </c>
      <c r="M67" s="181" t="e">
        <f>NA()</f>
        <v>#N/A</v>
      </c>
      <c r="N67" s="181" t="e">
        <f>NA()</f>
        <v>#N/A</v>
      </c>
      <c r="O67" s="181">
        <f>IF(ISNUMBER('将来負担比率（分子）の構造'!M$53), IF('将来負担比率（分子）の構造'!M$53 &lt; 0, 0, '将来負担比率（分子）の構造'!M$53), NA())</f>
        <v>4163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1067</v>
      </c>
      <c r="C72" s="185">
        <f>基金残高に係る経年分析!G55</f>
        <v>1137</v>
      </c>
      <c r="D72" s="185">
        <f>基金残高に係る経年分析!H55</f>
        <v>552</v>
      </c>
    </row>
    <row r="73" spans="1:16" x14ac:dyDescent="0.15">
      <c r="A73" s="184" t="s">
        <v>78</v>
      </c>
      <c r="B73" s="185">
        <f>基金残高に係る経年分析!F56</f>
        <v>254</v>
      </c>
      <c r="C73" s="185">
        <f>基金残高に係る経年分析!G56</f>
        <v>354</v>
      </c>
      <c r="D73" s="185">
        <f>基金残高に係る経年分析!H56</f>
        <v>454</v>
      </c>
    </row>
    <row r="74" spans="1:16" x14ac:dyDescent="0.15">
      <c r="A74" s="184" t="s">
        <v>79</v>
      </c>
      <c r="B74" s="185">
        <f>基金残高に係る経年分析!F57</f>
        <v>195</v>
      </c>
      <c r="C74" s="185">
        <f>基金残高に係る経年分析!G57</f>
        <v>209</v>
      </c>
      <c r="D74" s="185">
        <f>基金残高に係る経年分析!H57</f>
        <v>192</v>
      </c>
    </row>
  </sheetData>
  <sheetProtection algorithmName="SHA-512" hashValue="VaY7NU1ehairdOlcT4Pp7aM+gJVw664n5qQfOO+bdNV1mz7bOSXh/9tQro45jX+iHpOqdRPV7kd2dlpk0j6rog==" saltValue="pA+weG01PBIBfnlel6iD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6637833</v>
      </c>
      <c r="S5" s="734"/>
      <c r="T5" s="734"/>
      <c r="U5" s="734"/>
      <c r="V5" s="734"/>
      <c r="W5" s="734"/>
      <c r="X5" s="734"/>
      <c r="Y5" s="777"/>
      <c r="Z5" s="795">
        <v>39.6</v>
      </c>
      <c r="AA5" s="795"/>
      <c r="AB5" s="795"/>
      <c r="AC5" s="795"/>
      <c r="AD5" s="796">
        <v>6328158</v>
      </c>
      <c r="AE5" s="796"/>
      <c r="AF5" s="796"/>
      <c r="AG5" s="796"/>
      <c r="AH5" s="796"/>
      <c r="AI5" s="796"/>
      <c r="AJ5" s="796"/>
      <c r="AK5" s="796"/>
      <c r="AL5" s="778">
        <v>69.900000000000006</v>
      </c>
      <c r="AM5" s="749"/>
      <c r="AN5" s="749"/>
      <c r="AO5" s="779"/>
      <c r="AP5" s="744" t="s">
        <v>225</v>
      </c>
      <c r="AQ5" s="745"/>
      <c r="AR5" s="745"/>
      <c r="AS5" s="745"/>
      <c r="AT5" s="745"/>
      <c r="AU5" s="745"/>
      <c r="AV5" s="745"/>
      <c r="AW5" s="745"/>
      <c r="AX5" s="745"/>
      <c r="AY5" s="745"/>
      <c r="AZ5" s="745"/>
      <c r="BA5" s="745"/>
      <c r="BB5" s="745"/>
      <c r="BC5" s="745"/>
      <c r="BD5" s="745"/>
      <c r="BE5" s="745"/>
      <c r="BF5" s="746"/>
      <c r="BG5" s="678">
        <v>6328158</v>
      </c>
      <c r="BH5" s="679"/>
      <c r="BI5" s="679"/>
      <c r="BJ5" s="679"/>
      <c r="BK5" s="679"/>
      <c r="BL5" s="679"/>
      <c r="BM5" s="679"/>
      <c r="BN5" s="680"/>
      <c r="BO5" s="715">
        <v>95.3</v>
      </c>
      <c r="BP5" s="715"/>
      <c r="BQ5" s="715"/>
      <c r="BR5" s="715"/>
      <c r="BS5" s="716">
        <v>22126</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144570</v>
      </c>
      <c r="S6" s="679"/>
      <c r="T6" s="679"/>
      <c r="U6" s="679"/>
      <c r="V6" s="679"/>
      <c r="W6" s="679"/>
      <c r="X6" s="679"/>
      <c r="Y6" s="680"/>
      <c r="Z6" s="715">
        <v>0.9</v>
      </c>
      <c r="AA6" s="715"/>
      <c r="AB6" s="715"/>
      <c r="AC6" s="715"/>
      <c r="AD6" s="716">
        <v>144570</v>
      </c>
      <c r="AE6" s="716"/>
      <c r="AF6" s="716"/>
      <c r="AG6" s="716"/>
      <c r="AH6" s="716"/>
      <c r="AI6" s="716"/>
      <c r="AJ6" s="716"/>
      <c r="AK6" s="716"/>
      <c r="AL6" s="681">
        <v>1.6</v>
      </c>
      <c r="AM6" s="682"/>
      <c r="AN6" s="682"/>
      <c r="AO6" s="717"/>
      <c r="AP6" s="675" t="s">
        <v>230</v>
      </c>
      <c r="AQ6" s="676"/>
      <c r="AR6" s="676"/>
      <c r="AS6" s="676"/>
      <c r="AT6" s="676"/>
      <c r="AU6" s="676"/>
      <c r="AV6" s="676"/>
      <c r="AW6" s="676"/>
      <c r="AX6" s="676"/>
      <c r="AY6" s="676"/>
      <c r="AZ6" s="676"/>
      <c r="BA6" s="676"/>
      <c r="BB6" s="676"/>
      <c r="BC6" s="676"/>
      <c r="BD6" s="676"/>
      <c r="BE6" s="676"/>
      <c r="BF6" s="677"/>
      <c r="BG6" s="678">
        <v>6328158</v>
      </c>
      <c r="BH6" s="679"/>
      <c r="BI6" s="679"/>
      <c r="BJ6" s="679"/>
      <c r="BK6" s="679"/>
      <c r="BL6" s="679"/>
      <c r="BM6" s="679"/>
      <c r="BN6" s="680"/>
      <c r="BO6" s="715">
        <v>95.3</v>
      </c>
      <c r="BP6" s="715"/>
      <c r="BQ6" s="715"/>
      <c r="BR6" s="715"/>
      <c r="BS6" s="716">
        <v>22126</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173866</v>
      </c>
      <c r="CS6" s="679"/>
      <c r="CT6" s="679"/>
      <c r="CU6" s="679"/>
      <c r="CV6" s="679"/>
      <c r="CW6" s="679"/>
      <c r="CX6" s="679"/>
      <c r="CY6" s="680"/>
      <c r="CZ6" s="778">
        <v>1.1000000000000001</v>
      </c>
      <c r="DA6" s="749"/>
      <c r="DB6" s="749"/>
      <c r="DC6" s="781"/>
      <c r="DD6" s="684" t="s">
        <v>129</v>
      </c>
      <c r="DE6" s="679"/>
      <c r="DF6" s="679"/>
      <c r="DG6" s="679"/>
      <c r="DH6" s="679"/>
      <c r="DI6" s="679"/>
      <c r="DJ6" s="679"/>
      <c r="DK6" s="679"/>
      <c r="DL6" s="679"/>
      <c r="DM6" s="679"/>
      <c r="DN6" s="679"/>
      <c r="DO6" s="679"/>
      <c r="DP6" s="680"/>
      <c r="DQ6" s="684">
        <v>173863</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4542</v>
      </c>
      <c r="S7" s="679"/>
      <c r="T7" s="679"/>
      <c r="U7" s="679"/>
      <c r="V7" s="679"/>
      <c r="W7" s="679"/>
      <c r="X7" s="679"/>
      <c r="Y7" s="680"/>
      <c r="Z7" s="715">
        <v>0</v>
      </c>
      <c r="AA7" s="715"/>
      <c r="AB7" s="715"/>
      <c r="AC7" s="715"/>
      <c r="AD7" s="716">
        <v>4542</v>
      </c>
      <c r="AE7" s="716"/>
      <c r="AF7" s="716"/>
      <c r="AG7" s="716"/>
      <c r="AH7" s="716"/>
      <c r="AI7" s="716"/>
      <c r="AJ7" s="716"/>
      <c r="AK7" s="716"/>
      <c r="AL7" s="681">
        <v>0.1</v>
      </c>
      <c r="AM7" s="682"/>
      <c r="AN7" s="682"/>
      <c r="AO7" s="717"/>
      <c r="AP7" s="675" t="s">
        <v>233</v>
      </c>
      <c r="AQ7" s="676"/>
      <c r="AR7" s="676"/>
      <c r="AS7" s="676"/>
      <c r="AT7" s="676"/>
      <c r="AU7" s="676"/>
      <c r="AV7" s="676"/>
      <c r="AW7" s="676"/>
      <c r="AX7" s="676"/>
      <c r="AY7" s="676"/>
      <c r="AZ7" s="676"/>
      <c r="BA7" s="676"/>
      <c r="BB7" s="676"/>
      <c r="BC7" s="676"/>
      <c r="BD7" s="676"/>
      <c r="BE7" s="676"/>
      <c r="BF7" s="677"/>
      <c r="BG7" s="678">
        <v>3057190</v>
      </c>
      <c r="BH7" s="679"/>
      <c r="BI7" s="679"/>
      <c r="BJ7" s="679"/>
      <c r="BK7" s="679"/>
      <c r="BL7" s="679"/>
      <c r="BM7" s="679"/>
      <c r="BN7" s="680"/>
      <c r="BO7" s="715">
        <v>46.1</v>
      </c>
      <c r="BP7" s="715"/>
      <c r="BQ7" s="715"/>
      <c r="BR7" s="715"/>
      <c r="BS7" s="716">
        <v>22126</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1957726</v>
      </c>
      <c r="CS7" s="679"/>
      <c r="CT7" s="679"/>
      <c r="CU7" s="679"/>
      <c r="CV7" s="679"/>
      <c r="CW7" s="679"/>
      <c r="CX7" s="679"/>
      <c r="CY7" s="680"/>
      <c r="CZ7" s="715">
        <v>12.9</v>
      </c>
      <c r="DA7" s="715"/>
      <c r="DB7" s="715"/>
      <c r="DC7" s="715"/>
      <c r="DD7" s="684">
        <v>9851</v>
      </c>
      <c r="DE7" s="679"/>
      <c r="DF7" s="679"/>
      <c r="DG7" s="679"/>
      <c r="DH7" s="679"/>
      <c r="DI7" s="679"/>
      <c r="DJ7" s="679"/>
      <c r="DK7" s="679"/>
      <c r="DL7" s="679"/>
      <c r="DM7" s="679"/>
      <c r="DN7" s="679"/>
      <c r="DO7" s="679"/>
      <c r="DP7" s="680"/>
      <c r="DQ7" s="684">
        <v>1753764</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31679</v>
      </c>
      <c r="S8" s="679"/>
      <c r="T8" s="679"/>
      <c r="U8" s="679"/>
      <c r="V8" s="679"/>
      <c r="W8" s="679"/>
      <c r="X8" s="679"/>
      <c r="Y8" s="680"/>
      <c r="Z8" s="715">
        <v>0.2</v>
      </c>
      <c r="AA8" s="715"/>
      <c r="AB8" s="715"/>
      <c r="AC8" s="715"/>
      <c r="AD8" s="716">
        <v>31679</v>
      </c>
      <c r="AE8" s="716"/>
      <c r="AF8" s="716"/>
      <c r="AG8" s="716"/>
      <c r="AH8" s="716"/>
      <c r="AI8" s="716"/>
      <c r="AJ8" s="716"/>
      <c r="AK8" s="716"/>
      <c r="AL8" s="681">
        <v>0.3</v>
      </c>
      <c r="AM8" s="682"/>
      <c r="AN8" s="682"/>
      <c r="AO8" s="717"/>
      <c r="AP8" s="675" t="s">
        <v>236</v>
      </c>
      <c r="AQ8" s="676"/>
      <c r="AR8" s="676"/>
      <c r="AS8" s="676"/>
      <c r="AT8" s="676"/>
      <c r="AU8" s="676"/>
      <c r="AV8" s="676"/>
      <c r="AW8" s="676"/>
      <c r="AX8" s="676"/>
      <c r="AY8" s="676"/>
      <c r="AZ8" s="676"/>
      <c r="BA8" s="676"/>
      <c r="BB8" s="676"/>
      <c r="BC8" s="676"/>
      <c r="BD8" s="676"/>
      <c r="BE8" s="676"/>
      <c r="BF8" s="677"/>
      <c r="BG8" s="678">
        <v>95683</v>
      </c>
      <c r="BH8" s="679"/>
      <c r="BI8" s="679"/>
      <c r="BJ8" s="679"/>
      <c r="BK8" s="679"/>
      <c r="BL8" s="679"/>
      <c r="BM8" s="679"/>
      <c r="BN8" s="680"/>
      <c r="BO8" s="715">
        <v>1.4</v>
      </c>
      <c r="BP8" s="715"/>
      <c r="BQ8" s="715"/>
      <c r="BR8" s="715"/>
      <c r="BS8" s="684" t="s">
        <v>237</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5993865</v>
      </c>
      <c r="CS8" s="679"/>
      <c r="CT8" s="679"/>
      <c r="CU8" s="679"/>
      <c r="CV8" s="679"/>
      <c r="CW8" s="679"/>
      <c r="CX8" s="679"/>
      <c r="CY8" s="680"/>
      <c r="CZ8" s="715">
        <v>39.5</v>
      </c>
      <c r="DA8" s="715"/>
      <c r="DB8" s="715"/>
      <c r="DC8" s="715"/>
      <c r="DD8" s="684">
        <v>2039</v>
      </c>
      <c r="DE8" s="679"/>
      <c r="DF8" s="679"/>
      <c r="DG8" s="679"/>
      <c r="DH8" s="679"/>
      <c r="DI8" s="679"/>
      <c r="DJ8" s="679"/>
      <c r="DK8" s="679"/>
      <c r="DL8" s="679"/>
      <c r="DM8" s="679"/>
      <c r="DN8" s="679"/>
      <c r="DO8" s="679"/>
      <c r="DP8" s="680"/>
      <c r="DQ8" s="684">
        <v>2848808</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20890</v>
      </c>
      <c r="S9" s="679"/>
      <c r="T9" s="679"/>
      <c r="U9" s="679"/>
      <c r="V9" s="679"/>
      <c r="W9" s="679"/>
      <c r="X9" s="679"/>
      <c r="Y9" s="680"/>
      <c r="Z9" s="715">
        <v>0.1</v>
      </c>
      <c r="AA9" s="715"/>
      <c r="AB9" s="715"/>
      <c r="AC9" s="715"/>
      <c r="AD9" s="716">
        <v>20890</v>
      </c>
      <c r="AE9" s="716"/>
      <c r="AF9" s="716"/>
      <c r="AG9" s="716"/>
      <c r="AH9" s="716"/>
      <c r="AI9" s="716"/>
      <c r="AJ9" s="716"/>
      <c r="AK9" s="716"/>
      <c r="AL9" s="681">
        <v>0.2</v>
      </c>
      <c r="AM9" s="682"/>
      <c r="AN9" s="682"/>
      <c r="AO9" s="717"/>
      <c r="AP9" s="675" t="s">
        <v>240</v>
      </c>
      <c r="AQ9" s="676"/>
      <c r="AR9" s="676"/>
      <c r="AS9" s="676"/>
      <c r="AT9" s="676"/>
      <c r="AU9" s="676"/>
      <c r="AV9" s="676"/>
      <c r="AW9" s="676"/>
      <c r="AX9" s="676"/>
      <c r="AY9" s="676"/>
      <c r="AZ9" s="676"/>
      <c r="BA9" s="676"/>
      <c r="BB9" s="676"/>
      <c r="BC9" s="676"/>
      <c r="BD9" s="676"/>
      <c r="BE9" s="676"/>
      <c r="BF9" s="677"/>
      <c r="BG9" s="678">
        <v>2535562</v>
      </c>
      <c r="BH9" s="679"/>
      <c r="BI9" s="679"/>
      <c r="BJ9" s="679"/>
      <c r="BK9" s="679"/>
      <c r="BL9" s="679"/>
      <c r="BM9" s="679"/>
      <c r="BN9" s="680"/>
      <c r="BO9" s="715">
        <v>38.200000000000003</v>
      </c>
      <c r="BP9" s="715"/>
      <c r="BQ9" s="715"/>
      <c r="BR9" s="715"/>
      <c r="BS9" s="684" t="s">
        <v>241</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1185833</v>
      </c>
      <c r="CS9" s="679"/>
      <c r="CT9" s="679"/>
      <c r="CU9" s="679"/>
      <c r="CV9" s="679"/>
      <c r="CW9" s="679"/>
      <c r="CX9" s="679"/>
      <c r="CY9" s="680"/>
      <c r="CZ9" s="715">
        <v>7.8</v>
      </c>
      <c r="DA9" s="715"/>
      <c r="DB9" s="715"/>
      <c r="DC9" s="715"/>
      <c r="DD9" s="684">
        <v>70701</v>
      </c>
      <c r="DE9" s="679"/>
      <c r="DF9" s="679"/>
      <c r="DG9" s="679"/>
      <c r="DH9" s="679"/>
      <c r="DI9" s="679"/>
      <c r="DJ9" s="679"/>
      <c r="DK9" s="679"/>
      <c r="DL9" s="679"/>
      <c r="DM9" s="679"/>
      <c r="DN9" s="679"/>
      <c r="DO9" s="679"/>
      <c r="DP9" s="680"/>
      <c r="DQ9" s="684">
        <v>981139</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241</v>
      </c>
      <c r="S10" s="679"/>
      <c r="T10" s="679"/>
      <c r="U10" s="679"/>
      <c r="V10" s="679"/>
      <c r="W10" s="679"/>
      <c r="X10" s="679"/>
      <c r="Y10" s="680"/>
      <c r="Z10" s="715" t="s">
        <v>241</v>
      </c>
      <c r="AA10" s="715"/>
      <c r="AB10" s="715"/>
      <c r="AC10" s="715"/>
      <c r="AD10" s="716" t="s">
        <v>129</v>
      </c>
      <c r="AE10" s="716"/>
      <c r="AF10" s="716"/>
      <c r="AG10" s="716"/>
      <c r="AH10" s="716"/>
      <c r="AI10" s="716"/>
      <c r="AJ10" s="716"/>
      <c r="AK10" s="716"/>
      <c r="AL10" s="681" t="s">
        <v>244</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144828</v>
      </c>
      <c r="BH10" s="679"/>
      <c r="BI10" s="679"/>
      <c r="BJ10" s="679"/>
      <c r="BK10" s="679"/>
      <c r="BL10" s="679"/>
      <c r="BM10" s="679"/>
      <c r="BN10" s="680"/>
      <c r="BO10" s="715">
        <v>2.2000000000000002</v>
      </c>
      <c r="BP10" s="715"/>
      <c r="BQ10" s="715"/>
      <c r="BR10" s="715"/>
      <c r="BS10" s="684" t="s">
        <v>129</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t="s">
        <v>129</v>
      </c>
      <c r="CS10" s="679"/>
      <c r="CT10" s="679"/>
      <c r="CU10" s="679"/>
      <c r="CV10" s="679"/>
      <c r="CW10" s="679"/>
      <c r="CX10" s="679"/>
      <c r="CY10" s="680"/>
      <c r="CZ10" s="715" t="s">
        <v>129</v>
      </c>
      <c r="DA10" s="715"/>
      <c r="DB10" s="715"/>
      <c r="DC10" s="715"/>
      <c r="DD10" s="684" t="s">
        <v>129</v>
      </c>
      <c r="DE10" s="679"/>
      <c r="DF10" s="679"/>
      <c r="DG10" s="679"/>
      <c r="DH10" s="679"/>
      <c r="DI10" s="679"/>
      <c r="DJ10" s="679"/>
      <c r="DK10" s="679"/>
      <c r="DL10" s="679"/>
      <c r="DM10" s="679"/>
      <c r="DN10" s="679"/>
      <c r="DO10" s="679"/>
      <c r="DP10" s="680"/>
      <c r="DQ10" s="684" t="s">
        <v>241</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847099</v>
      </c>
      <c r="S11" s="679"/>
      <c r="T11" s="679"/>
      <c r="U11" s="679"/>
      <c r="V11" s="679"/>
      <c r="W11" s="679"/>
      <c r="X11" s="679"/>
      <c r="Y11" s="680"/>
      <c r="Z11" s="681">
        <v>5.0999999999999996</v>
      </c>
      <c r="AA11" s="682"/>
      <c r="AB11" s="682"/>
      <c r="AC11" s="683"/>
      <c r="AD11" s="684">
        <v>847099</v>
      </c>
      <c r="AE11" s="679"/>
      <c r="AF11" s="679"/>
      <c r="AG11" s="679"/>
      <c r="AH11" s="679"/>
      <c r="AI11" s="679"/>
      <c r="AJ11" s="679"/>
      <c r="AK11" s="680"/>
      <c r="AL11" s="681">
        <v>9.4</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281117</v>
      </c>
      <c r="BH11" s="679"/>
      <c r="BI11" s="679"/>
      <c r="BJ11" s="679"/>
      <c r="BK11" s="679"/>
      <c r="BL11" s="679"/>
      <c r="BM11" s="679"/>
      <c r="BN11" s="680"/>
      <c r="BO11" s="715">
        <v>4.2</v>
      </c>
      <c r="BP11" s="715"/>
      <c r="BQ11" s="715"/>
      <c r="BR11" s="715"/>
      <c r="BS11" s="684">
        <v>22126</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233637</v>
      </c>
      <c r="CS11" s="679"/>
      <c r="CT11" s="679"/>
      <c r="CU11" s="679"/>
      <c r="CV11" s="679"/>
      <c r="CW11" s="679"/>
      <c r="CX11" s="679"/>
      <c r="CY11" s="680"/>
      <c r="CZ11" s="715">
        <v>1.5</v>
      </c>
      <c r="DA11" s="715"/>
      <c r="DB11" s="715"/>
      <c r="DC11" s="715"/>
      <c r="DD11" s="684">
        <v>22318</v>
      </c>
      <c r="DE11" s="679"/>
      <c r="DF11" s="679"/>
      <c r="DG11" s="679"/>
      <c r="DH11" s="679"/>
      <c r="DI11" s="679"/>
      <c r="DJ11" s="679"/>
      <c r="DK11" s="679"/>
      <c r="DL11" s="679"/>
      <c r="DM11" s="679"/>
      <c r="DN11" s="679"/>
      <c r="DO11" s="679"/>
      <c r="DP11" s="680"/>
      <c r="DQ11" s="684">
        <v>182121</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v>12813</v>
      </c>
      <c r="S12" s="679"/>
      <c r="T12" s="679"/>
      <c r="U12" s="679"/>
      <c r="V12" s="679"/>
      <c r="W12" s="679"/>
      <c r="X12" s="679"/>
      <c r="Y12" s="680"/>
      <c r="Z12" s="715">
        <v>0.1</v>
      </c>
      <c r="AA12" s="715"/>
      <c r="AB12" s="715"/>
      <c r="AC12" s="715"/>
      <c r="AD12" s="716">
        <v>12813</v>
      </c>
      <c r="AE12" s="716"/>
      <c r="AF12" s="716"/>
      <c r="AG12" s="716"/>
      <c r="AH12" s="716"/>
      <c r="AI12" s="716"/>
      <c r="AJ12" s="716"/>
      <c r="AK12" s="716"/>
      <c r="AL12" s="681">
        <v>0.1</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2654246</v>
      </c>
      <c r="BH12" s="679"/>
      <c r="BI12" s="679"/>
      <c r="BJ12" s="679"/>
      <c r="BK12" s="679"/>
      <c r="BL12" s="679"/>
      <c r="BM12" s="679"/>
      <c r="BN12" s="680"/>
      <c r="BO12" s="715">
        <v>40</v>
      </c>
      <c r="BP12" s="715"/>
      <c r="BQ12" s="715"/>
      <c r="BR12" s="715"/>
      <c r="BS12" s="684" t="s">
        <v>241</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218068</v>
      </c>
      <c r="CS12" s="679"/>
      <c r="CT12" s="679"/>
      <c r="CU12" s="679"/>
      <c r="CV12" s="679"/>
      <c r="CW12" s="679"/>
      <c r="CX12" s="679"/>
      <c r="CY12" s="680"/>
      <c r="CZ12" s="715">
        <v>1.4</v>
      </c>
      <c r="DA12" s="715"/>
      <c r="DB12" s="715"/>
      <c r="DC12" s="715"/>
      <c r="DD12" s="684" t="s">
        <v>129</v>
      </c>
      <c r="DE12" s="679"/>
      <c r="DF12" s="679"/>
      <c r="DG12" s="679"/>
      <c r="DH12" s="679"/>
      <c r="DI12" s="679"/>
      <c r="DJ12" s="679"/>
      <c r="DK12" s="679"/>
      <c r="DL12" s="679"/>
      <c r="DM12" s="679"/>
      <c r="DN12" s="679"/>
      <c r="DO12" s="679"/>
      <c r="DP12" s="680"/>
      <c r="DQ12" s="684">
        <v>89639</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241</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2654228</v>
      </c>
      <c r="BH13" s="679"/>
      <c r="BI13" s="679"/>
      <c r="BJ13" s="679"/>
      <c r="BK13" s="679"/>
      <c r="BL13" s="679"/>
      <c r="BM13" s="679"/>
      <c r="BN13" s="680"/>
      <c r="BO13" s="715">
        <v>40</v>
      </c>
      <c r="BP13" s="715"/>
      <c r="BQ13" s="715"/>
      <c r="BR13" s="715"/>
      <c r="BS13" s="684" t="s">
        <v>138</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983040</v>
      </c>
      <c r="CS13" s="679"/>
      <c r="CT13" s="679"/>
      <c r="CU13" s="679"/>
      <c r="CV13" s="679"/>
      <c r="CW13" s="679"/>
      <c r="CX13" s="679"/>
      <c r="CY13" s="680"/>
      <c r="CZ13" s="715">
        <v>6.5</v>
      </c>
      <c r="DA13" s="715"/>
      <c r="DB13" s="715"/>
      <c r="DC13" s="715"/>
      <c r="DD13" s="684">
        <v>335382</v>
      </c>
      <c r="DE13" s="679"/>
      <c r="DF13" s="679"/>
      <c r="DG13" s="679"/>
      <c r="DH13" s="679"/>
      <c r="DI13" s="679"/>
      <c r="DJ13" s="679"/>
      <c r="DK13" s="679"/>
      <c r="DL13" s="679"/>
      <c r="DM13" s="679"/>
      <c r="DN13" s="679"/>
      <c r="DO13" s="679"/>
      <c r="DP13" s="680"/>
      <c r="DQ13" s="684">
        <v>778648</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29926</v>
      </c>
      <c r="S14" s="679"/>
      <c r="T14" s="679"/>
      <c r="U14" s="679"/>
      <c r="V14" s="679"/>
      <c r="W14" s="679"/>
      <c r="X14" s="679"/>
      <c r="Y14" s="680"/>
      <c r="Z14" s="715">
        <v>0.2</v>
      </c>
      <c r="AA14" s="715"/>
      <c r="AB14" s="715"/>
      <c r="AC14" s="715"/>
      <c r="AD14" s="716">
        <v>29926</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144362</v>
      </c>
      <c r="BH14" s="679"/>
      <c r="BI14" s="679"/>
      <c r="BJ14" s="679"/>
      <c r="BK14" s="679"/>
      <c r="BL14" s="679"/>
      <c r="BM14" s="679"/>
      <c r="BN14" s="680"/>
      <c r="BO14" s="715">
        <v>2.2000000000000002</v>
      </c>
      <c r="BP14" s="715"/>
      <c r="BQ14" s="715"/>
      <c r="BR14" s="715"/>
      <c r="BS14" s="684" t="s">
        <v>129</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794963</v>
      </c>
      <c r="CS14" s="679"/>
      <c r="CT14" s="679"/>
      <c r="CU14" s="679"/>
      <c r="CV14" s="679"/>
      <c r="CW14" s="679"/>
      <c r="CX14" s="679"/>
      <c r="CY14" s="680"/>
      <c r="CZ14" s="715">
        <v>5.2</v>
      </c>
      <c r="DA14" s="715"/>
      <c r="DB14" s="715"/>
      <c r="DC14" s="715"/>
      <c r="DD14" s="684">
        <v>111206</v>
      </c>
      <c r="DE14" s="679"/>
      <c r="DF14" s="679"/>
      <c r="DG14" s="679"/>
      <c r="DH14" s="679"/>
      <c r="DI14" s="679"/>
      <c r="DJ14" s="679"/>
      <c r="DK14" s="679"/>
      <c r="DL14" s="679"/>
      <c r="DM14" s="679"/>
      <c r="DN14" s="679"/>
      <c r="DO14" s="679"/>
      <c r="DP14" s="680"/>
      <c r="DQ14" s="684">
        <v>740010</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241</v>
      </c>
      <c r="AE15" s="716"/>
      <c r="AF15" s="716"/>
      <c r="AG15" s="716"/>
      <c r="AH15" s="716"/>
      <c r="AI15" s="716"/>
      <c r="AJ15" s="716"/>
      <c r="AK15" s="716"/>
      <c r="AL15" s="681" t="s">
        <v>129</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472360</v>
      </c>
      <c r="BH15" s="679"/>
      <c r="BI15" s="679"/>
      <c r="BJ15" s="679"/>
      <c r="BK15" s="679"/>
      <c r="BL15" s="679"/>
      <c r="BM15" s="679"/>
      <c r="BN15" s="680"/>
      <c r="BO15" s="715">
        <v>7.1</v>
      </c>
      <c r="BP15" s="715"/>
      <c r="BQ15" s="715"/>
      <c r="BR15" s="715"/>
      <c r="BS15" s="684" t="s">
        <v>237</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1777598</v>
      </c>
      <c r="CS15" s="679"/>
      <c r="CT15" s="679"/>
      <c r="CU15" s="679"/>
      <c r="CV15" s="679"/>
      <c r="CW15" s="679"/>
      <c r="CX15" s="679"/>
      <c r="CY15" s="680"/>
      <c r="CZ15" s="715">
        <v>11.7</v>
      </c>
      <c r="DA15" s="715"/>
      <c r="DB15" s="715"/>
      <c r="DC15" s="715"/>
      <c r="DD15" s="684">
        <v>567607</v>
      </c>
      <c r="DE15" s="679"/>
      <c r="DF15" s="679"/>
      <c r="DG15" s="679"/>
      <c r="DH15" s="679"/>
      <c r="DI15" s="679"/>
      <c r="DJ15" s="679"/>
      <c r="DK15" s="679"/>
      <c r="DL15" s="679"/>
      <c r="DM15" s="679"/>
      <c r="DN15" s="679"/>
      <c r="DO15" s="679"/>
      <c r="DP15" s="680"/>
      <c r="DQ15" s="684">
        <v>1358719</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8744</v>
      </c>
      <c r="S16" s="679"/>
      <c r="T16" s="679"/>
      <c r="U16" s="679"/>
      <c r="V16" s="679"/>
      <c r="W16" s="679"/>
      <c r="X16" s="679"/>
      <c r="Y16" s="680"/>
      <c r="Z16" s="715">
        <v>0.1</v>
      </c>
      <c r="AA16" s="715"/>
      <c r="AB16" s="715"/>
      <c r="AC16" s="715"/>
      <c r="AD16" s="716">
        <v>8744</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129</v>
      </c>
      <c r="BP16" s="715"/>
      <c r="BQ16" s="715"/>
      <c r="BR16" s="715"/>
      <c r="BS16" s="684" t="s">
        <v>129</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124794</v>
      </c>
      <c r="CS16" s="679"/>
      <c r="CT16" s="679"/>
      <c r="CU16" s="679"/>
      <c r="CV16" s="679"/>
      <c r="CW16" s="679"/>
      <c r="CX16" s="679"/>
      <c r="CY16" s="680"/>
      <c r="CZ16" s="715">
        <v>0.8</v>
      </c>
      <c r="DA16" s="715"/>
      <c r="DB16" s="715"/>
      <c r="DC16" s="715"/>
      <c r="DD16" s="684" t="s">
        <v>129</v>
      </c>
      <c r="DE16" s="679"/>
      <c r="DF16" s="679"/>
      <c r="DG16" s="679"/>
      <c r="DH16" s="679"/>
      <c r="DI16" s="679"/>
      <c r="DJ16" s="679"/>
      <c r="DK16" s="679"/>
      <c r="DL16" s="679"/>
      <c r="DM16" s="679"/>
      <c r="DN16" s="679"/>
      <c r="DO16" s="679"/>
      <c r="DP16" s="680"/>
      <c r="DQ16" s="684">
        <v>107303</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101892</v>
      </c>
      <c r="S17" s="679"/>
      <c r="T17" s="679"/>
      <c r="U17" s="679"/>
      <c r="V17" s="679"/>
      <c r="W17" s="679"/>
      <c r="X17" s="679"/>
      <c r="Y17" s="680"/>
      <c r="Z17" s="715">
        <v>0.6</v>
      </c>
      <c r="AA17" s="715"/>
      <c r="AB17" s="715"/>
      <c r="AC17" s="715"/>
      <c r="AD17" s="716">
        <v>101892</v>
      </c>
      <c r="AE17" s="716"/>
      <c r="AF17" s="716"/>
      <c r="AG17" s="716"/>
      <c r="AH17" s="716"/>
      <c r="AI17" s="716"/>
      <c r="AJ17" s="716"/>
      <c r="AK17" s="716"/>
      <c r="AL17" s="681">
        <v>1.1000000000000001</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244</v>
      </c>
      <c r="BH17" s="679"/>
      <c r="BI17" s="679"/>
      <c r="BJ17" s="679"/>
      <c r="BK17" s="679"/>
      <c r="BL17" s="679"/>
      <c r="BM17" s="679"/>
      <c r="BN17" s="680"/>
      <c r="BO17" s="715" t="s">
        <v>129</v>
      </c>
      <c r="BP17" s="715"/>
      <c r="BQ17" s="715"/>
      <c r="BR17" s="715"/>
      <c r="BS17" s="684" t="s">
        <v>138</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1726515</v>
      </c>
      <c r="CS17" s="679"/>
      <c r="CT17" s="679"/>
      <c r="CU17" s="679"/>
      <c r="CV17" s="679"/>
      <c r="CW17" s="679"/>
      <c r="CX17" s="679"/>
      <c r="CY17" s="680"/>
      <c r="CZ17" s="715">
        <v>11.4</v>
      </c>
      <c r="DA17" s="715"/>
      <c r="DB17" s="715"/>
      <c r="DC17" s="715"/>
      <c r="DD17" s="684" t="s">
        <v>241</v>
      </c>
      <c r="DE17" s="679"/>
      <c r="DF17" s="679"/>
      <c r="DG17" s="679"/>
      <c r="DH17" s="679"/>
      <c r="DI17" s="679"/>
      <c r="DJ17" s="679"/>
      <c r="DK17" s="679"/>
      <c r="DL17" s="679"/>
      <c r="DM17" s="679"/>
      <c r="DN17" s="679"/>
      <c r="DO17" s="679"/>
      <c r="DP17" s="680"/>
      <c r="DQ17" s="684">
        <v>1726515</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37942</v>
      </c>
      <c r="S18" s="679"/>
      <c r="T18" s="679"/>
      <c r="U18" s="679"/>
      <c r="V18" s="679"/>
      <c r="W18" s="679"/>
      <c r="X18" s="679"/>
      <c r="Y18" s="680"/>
      <c r="Z18" s="715">
        <v>0.2</v>
      </c>
      <c r="AA18" s="715"/>
      <c r="AB18" s="715"/>
      <c r="AC18" s="715"/>
      <c r="AD18" s="716">
        <v>37942</v>
      </c>
      <c r="AE18" s="716"/>
      <c r="AF18" s="716"/>
      <c r="AG18" s="716"/>
      <c r="AH18" s="716"/>
      <c r="AI18" s="716"/>
      <c r="AJ18" s="716"/>
      <c r="AK18" s="716"/>
      <c r="AL18" s="681">
        <v>0.4</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138</v>
      </c>
      <c r="BP18" s="715"/>
      <c r="BQ18" s="715"/>
      <c r="BR18" s="715"/>
      <c r="BS18" s="684" t="s">
        <v>129</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241</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4137</v>
      </c>
      <c r="S19" s="679"/>
      <c r="T19" s="679"/>
      <c r="U19" s="679"/>
      <c r="V19" s="679"/>
      <c r="W19" s="679"/>
      <c r="X19" s="679"/>
      <c r="Y19" s="680"/>
      <c r="Z19" s="715">
        <v>0</v>
      </c>
      <c r="AA19" s="715"/>
      <c r="AB19" s="715"/>
      <c r="AC19" s="715"/>
      <c r="AD19" s="716">
        <v>4137</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309675</v>
      </c>
      <c r="BH19" s="679"/>
      <c r="BI19" s="679"/>
      <c r="BJ19" s="679"/>
      <c r="BK19" s="679"/>
      <c r="BL19" s="679"/>
      <c r="BM19" s="679"/>
      <c r="BN19" s="680"/>
      <c r="BO19" s="715">
        <v>4.7</v>
      </c>
      <c r="BP19" s="715"/>
      <c r="BQ19" s="715"/>
      <c r="BR19" s="715"/>
      <c r="BS19" s="684" t="s">
        <v>241</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241</v>
      </c>
      <c r="CS19" s="679"/>
      <c r="CT19" s="679"/>
      <c r="CU19" s="679"/>
      <c r="CV19" s="679"/>
      <c r="CW19" s="679"/>
      <c r="CX19" s="679"/>
      <c r="CY19" s="680"/>
      <c r="CZ19" s="715" t="s">
        <v>241</v>
      </c>
      <c r="DA19" s="715"/>
      <c r="DB19" s="715"/>
      <c r="DC19" s="715"/>
      <c r="DD19" s="684" t="s">
        <v>138</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930</v>
      </c>
      <c r="S20" s="679"/>
      <c r="T20" s="679"/>
      <c r="U20" s="679"/>
      <c r="V20" s="679"/>
      <c r="W20" s="679"/>
      <c r="X20" s="679"/>
      <c r="Y20" s="680"/>
      <c r="Z20" s="715">
        <v>0</v>
      </c>
      <c r="AA20" s="715"/>
      <c r="AB20" s="715"/>
      <c r="AC20" s="715"/>
      <c r="AD20" s="716">
        <v>930</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309675</v>
      </c>
      <c r="BH20" s="679"/>
      <c r="BI20" s="679"/>
      <c r="BJ20" s="679"/>
      <c r="BK20" s="679"/>
      <c r="BL20" s="679"/>
      <c r="BM20" s="679"/>
      <c r="BN20" s="680"/>
      <c r="BO20" s="715">
        <v>4.7</v>
      </c>
      <c r="BP20" s="715"/>
      <c r="BQ20" s="715"/>
      <c r="BR20" s="715"/>
      <c r="BS20" s="684" t="s">
        <v>241</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15169905</v>
      </c>
      <c r="CS20" s="679"/>
      <c r="CT20" s="679"/>
      <c r="CU20" s="679"/>
      <c r="CV20" s="679"/>
      <c r="CW20" s="679"/>
      <c r="CX20" s="679"/>
      <c r="CY20" s="680"/>
      <c r="CZ20" s="715">
        <v>100</v>
      </c>
      <c r="DA20" s="715"/>
      <c r="DB20" s="715"/>
      <c r="DC20" s="715"/>
      <c r="DD20" s="684">
        <v>1119104</v>
      </c>
      <c r="DE20" s="679"/>
      <c r="DF20" s="679"/>
      <c r="DG20" s="679"/>
      <c r="DH20" s="679"/>
      <c r="DI20" s="679"/>
      <c r="DJ20" s="679"/>
      <c r="DK20" s="679"/>
      <c r="DL20" s="679"/>
      <c r="DM20" s="679"/>
      <c r="DN20" s="679"/>
      <c r="DO20" s="679"/>
      <c r="DP20" s="680"/>
      <c r="DQ20" s="684">
        <v>10740529</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58883</v>
      </c>
      <c r="S21" s="679"/>
      <c r="T21" s="679"/>
      <c r="U21" s="679"/>
      <c r="V21" s="679"/>
      <c r="W21" s="679"/>
      <c r="X21" s="679"/>
      <c r="Y21" s="680"/>
      <c r="Z21" s="715">
        <v>0.4</v>
      </c>
      <c r="AA21" s="715"/>
      <c r="AB21" s="715"/>
      <c r="AC21" s="715"/>
      <c r="AD21" s="716">
        <v>58883</v>
      </c>
      <c r="AE21" s="716"/>
      <c r="AF21" s="716"/>
      <c r="AG21" s="716"/>
      <c r="AH21" s="716"/>
      <c r="AI21" s="716"/>
      <c r="AJ21" s="716"/>
      <c r="AK21" s="716"/>
      <c r="AL21" s="681">
        <v>0.7</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t="s">
        <v>129</v>
      </c>
      <c r="BH21" s="679"/>
      <c r="BI21" s="679"/>
      <c r="BJ21" s="679"/>
      <c r="BK21" s="679"/>
      <c r="BL21" s="679"/>
      <c r="BM21" s="679"/>
      <c r="BN21" s="680"/>
      <c r="BO21" s="715" t="s">
        <v>129</v>
      </c>
      <c r="BP21" s="715"/>
      <c r="BQ21" s="715"/>
      <c r="BR21" s="715"/>
      <c r="BS21" s="684" t="s">
        <v>241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1731688</v>
      </c>
      <c r="S22" s="679"/>
      <c r="T22" s="679"/>
      <c r="U22" s="679"/>
      <c r="V22" s="679"/>
      <c r="W22" s="679"/>
      <c r="X22" s="679"/>
      <c r="Y22" s="680"/>
      <c r="Z22" s="715">
        <v>10.3</v>
      </c>
      <c r="AA22" s="715"/>
      <c r="AB22" s="715"/>
      <c r="AC22" s="715"/>
      <c r="AD22" s="716">
        <v>1362564</v>
      </c>
      <c r="AE22" s="716"/>
      <c r="AF22" s="716"/>
      <c r="AG22" s="716"/>
      <c r="AH22" s="716"/>
      <c r="AI22" s="716"/>
      <c r="AJ22" s="716"/>
      <c r="AK22" s="716"/>
      <c r="AL22" s="681">
        <v>15</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129</v>
      </c>
      <c r="BP22" s="715"/>
      <c r="BQ22" s="715"/>
      <c r="BR22" s="715"/>
      <c r="BS22" s="684" t="s">
        <v>241</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1362564</v>
      </c>
      <c r="S23" s="679"/>
      <c r="T23" s="679"/>
      <c r="U23" s="679"/>
      <c r="V23" s="679"/>
      <c r="W23" s="679"/>
      <c r="X23" s="679"/>
      <c r="Y23" s="680"/>
      <c r="Z23" s="715">
        <v>8.1</v>
      </c>
      <c r="AA23" s="715"/>
      <c r="AB23" s="715"/>
      <c r="AC23" s="715"/>
      <c r="AD23" s="716">
        <v>1362564</v>
      </c>
      <c r="AE23" s="716"/>
      <c r="AF23" s="716"/>
      <c r="AG23" s="716"/>
      <c r="AH23" s="716"/>
      <c r="AI23" s="716"/>
      <c r="AJ23" s="716"/>
      <c r="AK23" s="716"/>
      <c r="AL23" s="681">
        <v>15</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309675</v>
      </c>
      <c r="BH23" s="679"/>
      <c r="BI23" s="679"/>
      <c r="BJ23" s="679"/>
      <c r="BK23" s="679"/>
      <c r="BL23" s="679"/>
      <c r="BM23" s="679"/>
      <c r="BN23" s="680"/>
      <c r="BO23" s="715">
        <v>4.7</v>
      </c>
      <c r="BP23" s="715"/>
      <c r="BQ23" s="715"/>
      <c r="BR23" s="715"/>
      <c r="BS23" s="684" t="s">
        <v>241</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367922</v>
      </c>
      <c r="S24" s="679"/>
      <c r="T24" s="679"/>
      <c r="U24" s="679"/>
      <c r="V24" s="679"/>
      <c r="W24" s="679"/>
      <c r="X24" s="679"/>
      <c r="Y24" s="680"/>
      <c r="Z24" s="715">
        <v>2.2000000000000002</v>
      </c>
      <c r="AA24" s="715"/>
      <c r="AB24" s="715"/>
      <c r="AC24" s="715"/>
      <c r="AD24" s="716" t="s">
        <v>129</v>
      </c>
      <c r="AE24" s="716"/>
      <c r="AF24" s="716"/>
      <c r="AG24" s="716"/>
      <c r="AH24" s="716"/>
      <c r="AI24" s="716"/>
      <c r="AJ24" s="716"/>
      <c r="AK24" s="716"/>
      <c r="AL24" s="681" t="s">
        <v>244</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241</v>
      </c>
      <c r="BH24" s="679"/>
      <c r="BI24" s="679"/>
      <c r="BJ24" s="679"/>
      <c r="BK24" s="679"/>
      <c r="BL24" s="679"/>
      <c r="BM24" s="679"/>
      <c r="BN24" s="680"/>
      <c r="BO24" s="715" t="s">
        <v>241</v>
      </c>
      <c r="BP24" s="715"/>
      <c r="BQ24" s="715"/>
      <c r="BR24" s="715"/>
      <c r="BS24" s="684" t="s">
        <v>129</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8925954</v>
      </c>
      <c r="CS24" s="734"/>
      <c r="CT24" s="734"/>
      <c r="CU24" s="734"/>
      <c r="CV24" s="734"/>
      <c r="CW24" s="734"/>
      <c r="CX24" s="734"/>
      <c r="CY24" s="777"/>
      <c r="CZ24" s="778">
        <v>58.8</v>
      </c>
      <c r="DA24" s="749"/>
      <c r="DB24" s="749"/>
      <c r="DC24" s="781"/>
      <c r="DD24" s="776">
        <v>6121864</v>
      </c>
      <c r="DE24" s="734"/>
      <c r="DF24" s="734"/>
      <c r="DG24" s="734"/>
      <c r="DH24" s="734"/>
      <c r="DI24" s="734"/>
      <c r="DJ24" s="734"/>
      <c r="DK24" s="777"/>
      <c r="DL24" s="776">
        <v>6088965</v>
      </c>
      <c r="DM24" s="734"/>
      <c r="DN24" s="734"/>
      <c r="DO24" s="734"/>
      <c r="DP24" s="734"/>
      <c r="DQ24" s="734"/>
      <c r="DR24" s="734"/>
      <c r="DS24" s="734"/>
      <c r="DT24" s="734"/>
      <c r="DU24" s="734"/>
      <c r="DV24" s="777"/>
      <c r="DW24" s="778">
        <v>63.3</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v>1202</v>
      </c>
      <c r="S25" s="679"/>
      <c r="T25" s="679"/>
      <c r="U25" s="679"/>
      <c r="V25" s="679"/>
      <c r="W25" s="679"/>
      <c r="X25" s="679"/>
      <c r="Y25" s="680"/>
      <c r="Z25" s="715">
        <v>0</v>
      </c>
      <c r="AA25" s="715"/>
      <c r="AB25" s="715"/>
      <c r="AC25" s="715"/>
      <c r="AD25" s="716" t="s">
        <v>241</v>
      </c>
      <c r="AE25" s="716"/>
      <c r="AF25" s="716"/>
      <c r="AG25" s="716"/>
      <c r="AH25" s="716"/>
      <c r="AI25" s="716"/>
      <c r="AJ25" s="716"/>
      <c r="AK25" s="716"/>
      <c r="AL25" s="681" t="s">
        <v>129</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129</v>
      </c>
      <c r="BP25" s="715"/>
      <c r="BQ25" s="715"/>
      <c r="BR25" s="715"/>
      <c r="BS25" s="684" t="s">
        <v>241</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3402359</v>
      </c>
      <c r="CS25" s="697"/>
      <c r="CT25" s="697"/>
      <c r="CU25" s="697"/>
      <c r="CV25" s="697"/>
      <c r="CW25" s="697"/>
      <c r="CX25" s="697"/>
      <c r="CY25" s="698"/>
      <c r="CZ25" s="681">
        <v>22.4</v>
      </c>
      <c r="DA25" s="699"/>
      <c r="DB25" s="699"/>
      <c r="DC25" s="700"/>
      <c r="DD25" s="684">
        <v>3212333</v>
      </c>
      <c r="DE25" s="697"/>
      <c r="DF25" s="697"/>
      <c r="DG25" s="697"/>
      <c r="DH25" s="697"/>
      <c r="DI25" s="697"/>
      <c r="DJ25" s="697"/>
      <c r="DK25" s="698"/>
      <c r="DL25" s="684">
        <v>3179441</v>
      </c>
      <c r="DM25" s="697"/>
      <c r="DN25" s="697"/>
      <c r="DO25" s="697"/>
      <c r="DP25" s="697"/>
      <c r="DQ25" s="697"/>
      <c r="DR25" s="697"/>
      <c r="DS25" s="697"/>
      <c r="DT25" s="697"/>
      <c r="DU25" s="697"/>
      <c r="DV25" s="698"/>
      <c r="DW25" s="681">
        <v>33.1</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9571676</v>
      </c>
      <c r="S26" s="679"/>
      <c r="T26" s="679"/>
      <c r="U26" s="679"/>
      <c r="V26" s="679"/>
      <c r="W26" s="679"/>
      <c r="X26" s="679"/>
      <c r="Y26" s="680"/>
      <c r="Z26" s="715">
        <v>57.1</v>
      </c>
      <c r="AA26" s="715"/>
      <c r="AB26" s="715"/>
      <c r="AC26" s="715"/>
      <c r="AD26" s="716">
        <v>8892877</v>
      </c>
      <c r="AE26" s="716"/>
      <c r="AF26" s="716"/>
      <c r="AG26" s="716"/>
      <c r="AH26" s="716"/>
      <c r="AI26" s="716"/>
      <c r="AJ26" s="716"/>
      <c r="AK26" s="716"/>
      <c r="AL26" s="681">
        <v>98.2</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241</v>
      </c>
      <c r="BH26" s="679"/>
      <c r="BI26" s="679"/>
      <c r="BJ26" s="679"/>
      <c r="BK26" s="679"/>
      <c r="BL26" s="679"/>
      <c r="BM26" s="679"/>
      <c r="BN26" s="680"/>
      <c r="BO26" s="715" t="s">
        <v>241</v>
      </c>
      <c r="BP26" s="715"/>
      <c r="BQ26" s="715"/>
      <c r="BR26" s="715"/>
      <c r="BS26" s="684" t="s">
        <v>138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2428243</v>
      </c>
      <c r="CS26" s="679"/>
      <c r="CT26" s="679"/>
      <c r="CU26" s="679"/>
      <c r="CV26" s="679"/>
      <c r="CW26" s="679"/>
      <c r="CX26" s="679"/>
      <c r="CY26" s="680"/>
      <c r="CZ26" s="681">
        <v>16</v>
      </c>
      <c r="DA26" s="699"/>
      <c r="DB26" s="699"/>
      <c r="DC26" s="700"/>
      <c r="DD26" s="684">
        <v>2253665</v>
      </c>
      <c r="DE26" s="679"/>
      <c r="DF26" s="679"/>
      <c r="DG26" s="679"/>
      <c r="DH26" s="679"/>
      <c r="DI26" s="679"/>
      <c r="DJ26" s="679"/>
      <c r="DK26" s="680"/>
      <c r="DL26" s="684" t="s">
        <v>241</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5941</v>
      </c>
      <c r="S27" s="679"/>
      <c r="T27" s="679"/>
      <c r="U27" s="679"/>
      <c r="V27" s="679"/>
      <c r="W27" s="679"/>
      <c r="X27" s="679"/>
      <c r="Y27" s="680"/>
      <c r="Z27" s="715">
        <v>0</v>
      </c>
      <c r="AA27" s="715"/>
      <c r="AB27" s="715"/>
      <c r="AC27" s="715"/>
      <c r="AD27" s="716">
        <v>5941</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6637833</v>
      </c>
      <c r="BH27" s="679"/>
      <c r="BI27" s="679"/>
      <c r="BJ27" s="679"/>
      <c r="BK27" s="679"/>
      <c r="BL27" s="679"/>
      <c r="BM27" s="679"/>
      <c r="BN27" s="680"/>
      <c r="BO27" s="715">
        <v>100</v>
      </c>
      <c r="BP27" s="715"/>
      <c r="BQ27" s="715"/>
      <c r="BR27" s="715"/>
      <c r="BS27" s="684">
        <v>22126</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3797080</v>
      </c>
      <c r="CS27" s="697"/>
      <c r="CT27" s="697"/>
      <c r="CU27" s="697"/>
      <c r="CV27" s="697"/>
      <c r="CW27" s="697"/>
      <c r="CX27" s="697"/>
      <c r="CY27" s="698"/>
      <c r="CZ27" s="681">
        <v>25</v>
      </c>
      <c r="DA27" s="699"/>
      <c r="DB27" s="699"/>
      <c r="DC27" s="700"/>
      <c r="DD27" s="684">
        <v>1183016</v>
      </c>
      <c r="DE27" s="697"/>
      <c r="DF27" s="697"/>
      <c r="DG27" s="697"/>
      <c r="DH27" s="697"/>
      <c r="DI27" s="697"/>
      <c r="DJ27" s="697"/>
      <c r="DK27" s="698"/>
      <c r="DL27" s="684">
        <v>1183009</v>
      </c>
      <c r="DM27" s="697"/>
      <c r="DN27" s="697"/>
      <c r="DO27" s="697"/>
      <c r="DP27" s="697"/>
      <c r="DQ27" s="697"/>
      <c r="DR27" s="697"/>
      <c r="DS27" s="697"/>
      <c r="DT27" s="697"/>
      <c r="DU27" s="697"/>
      <c r="DV27" s="698"/>
      <c r="DW27" s="681">
        <v>12.3</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91018</v>
      </c>
      <c r="S28" s="679"/>
      <c r="T28" s="679"/>
      <c r="U28" s="679"/>
      <c r="V28" s="679"/>
      <c r="W28" s="679"/>
      <c r="X28" s="679"/>
      <c r="Y28" s="680"/>
      <c r="Z28" s="715">
        <v>0.5</v>
      </c>
      <c r="AA28" s="715"/>
      <c r="AB28" s="715"/>
      <c r="AC28" s="715"/>
      <c r="AD28" s="716">
        <v>2136</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1726515</v>
      </c>
      <c r="CS28" s="679"/>
      <c r="CT28" s="679"/>
      <c r="CU28" s="679"/>
      <c r="CV28" s="679"/>
      <c r="CW28" s="679"/>
      <c r="CX28" s="679"/>
      <c r="CY28" s="680"/>
      <c r="CZ28" s="681">
        <v>11.4</v>
      </c>
      <c r="DA28" s="699"/>
      <c r="DB28" s="699"/>
      <c r="DC28" s="700"/>
      <c r="DD28" s="684">
        <v>1726515</v>
      </c>
      <c r="DE28" s="679"/>
      <c r="DF28" s="679"/>
      <c r="DG28" s="679"/>
      <c r="DH28" s="679"/>
      <c r="DI28" s="679"/>
      <c r="DJ28" s="679"/>
      <c r="DK28" s="680"/>
      <c r="DL28" s="684">
        <v>1726515</v>
      </c>
      <c r="DM28" s="679"/>
      <c r="DN28" s="679"/>
      <c r="DO28" s="679"/>
      <c r="DP28" s="679"/>
      <c r="DQ28" s="679"/>
      <c r="DR28" s="679"/>
      <c r="DS28" s="679"/>
      <c r="DT28" s="679"/>
      <c r="DU28" s="679"/>
      <c r="DV28" s="680"/>
      <c r="DW28" s="681">
        <v>18</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78778</v>
      </c>
      <c r="S29" s="679"/>
      <c r="T29" s="679"/>
      <c r="U29" s="679"/>
      <c r="V29" s="679"/>
      <c r="W29" s="679"/>
      <c r="X29" s="679"/>
      <c r="Y29" s="680"/>
      <c r="Z29" s="715">
        <v>0.5</v>
      </c>
      <c r="AA29" s="715"/>
      <c r="AB29" s="715"/>
      <c r="AC29" s="715"/>
      <c r="AD29" s="716">
        <v>20188</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1726515</v>
      </c>
      <c r="CS29" s="697"/>
      <c r="CT29" s="697"/>
      <c r="CU29" s="697"/>
      <c r="CV29" s="697"/>
      <c r="CW29" s="697"/>
      <c r="CX29" s="697"/>
      <c r="CY29" s="698"/>
      <c r="CZ29" s="681">
        <v>11.4</v>
      </c>
      <c r="DA29" s="699"/>
      <c r="DB29" s="699"/>
      <c r="DC29" s="700"/>
      <c r="DD29" s="684">
        <v>1726515</v>
      </c>
      <c r="DE29" s="697"/>
      <c r="DF29" s="697"/>
      <c r="DG29" s="697"/>
      <c r="DH29" s="697"/>
      <c r="DI29" s="697"/>
      <c r="DJ29" s="697"/>
      <c r="DK29" s="698"/>
      <c r="DL29" s="684">
        <v>1726515</v>
      </c>
      <c r="DM29" s="697"/>
      <c r="DN29" s="697"/>
      <c r="DO29" s="697"/>
      <c r="DP29" s="697"/>
      <c r="DQ29" s="697"/>
      <c r="DR29" s="697"/>
      <c r="DS29" s="697"/>
      <c r="DT29" s="697"/>
      <c r="DU29" s="697"/>
      <c r="DV29" s="698"/>
      <c r="DW29" s="681">
        <v>18</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151638</v>
      </c>
      <c r="S30" s="679"/>
      <c r="T30" s="679"/>
      <c r="U30" s="679"/>
      <c r="V30" s="679"/>
      <c r="W30" s="679"/>
      <c r="X30" s="679"/>
      <c r="Y30" s="680"/>
      <c r="Z30" s="715">
        <v>0.9</v>
      </c>
      <c r="AA30" s="715"/>
      <c r="AB30" s="715"/>
      <c r="AC30" s="715"/>
      <c r="AD30" s="716" t="s">
        <v>129</v>
      </c>
      <c r="AE30" s="716"/>
      <c r="AF30" s="716"/>
      <c r="AG30" s="716"/>
      <c r="AH30" s="716"/>
      <c r="AI30" s="716"/>
      <c r="AJ30" s="716"/>
      <c r="AK30" s="716"/>
      <c r="AL30" s="681" t="s">
        <v>138</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1622481</v>
      </c>
      <c r="CS30" s="679"/>
      <c r="CT30" s="679"/>
      <c r="CU30" s="679"/>
      <c r="CV30" s="679"/>
      <c r="CW30" s="679"/>
      <c r="CX30" s="679"/>
      <c r="CY30" s="680"/>
      <c r="CZ30" s="681">
        <v>10.7</v>
      </c>
      <c r="DA30" s="699"/>
      <c r="DB30" s="699"/>
      <c r="DC30" s="700"/>
      <c r="DD30" s="684">
        <v>1622481</v>
      </c>
      <c r="DE30" s="679"/>
      <c r="DF30" s="679"/>
      <c r="DG30" s="679"/>
      <c r="DH30" s="679"/>
      <c r="DI30" s="679"/>
      <c r="DJ30" s="679"/>
      <c r="DK30" s="680"/>
      <c r="DL30" s="684">
        <v>1622481</v>
      </c>
      <c r="DM30" s="679"/>
      <c r="DN30" s="679"/>
      <c r="DO30" s="679"/>
      <c r="DP30" s="679"/>
      <c r="DQ30" s="679"/>
      <c r="DR30" s="679"/>
      <c r="DS30" s="679"/>
      <c r="DT30" s="679"/>
      <c r="DU30" s="679"/>
      <c r="DV30" s="680"/>
      <c r="DW30" s="681">
        <v>16.899999999999999</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2522069</v>
      </c>
      <c r="S31" s="679"/>
      <c r="T31" s="679"/>
      <c r="U31" s="679"/>
      <c r="V31" s="679"/>
      <c r="W31" s="679"/>
      <c r="X31" s="679"/>
      <c r="Y31" s="680"/>
      <c r="Z31" s="715">
        <v>15.1</v>
      </c>
      <c r="AA31" s="715"/>
      <c r="AB31" s="715"/>
      <c r="AC31" s="715"/>
      <c r="AD31" s="716" t="s">
        <v>129</v>
      </c>
      <c r="AE31" s="716"/>
      <c r="AF31" s="716"/>
      <c r="AG31" s="716"/>
      <c r="AH31" s="716"/>
      <c r="AI31" s="716"/>
      <c r="AJ31" s="716"/>
      <c r="AK31" s="716"/>
      <c r="AL31" s="681" t="s">
        <v>241</v>
      </c>
      <c r="AM31" s="682"/>
      <c r="AN31" s="682"/>
      <c r="AO31" s="717"/>
      <c r="AP31" s="754" t="s">
        <v>311</v>
      </c>
      <c r="AQ31" s="755"/>
      <c r="AR31" s="755"/>
      <c r="AS31" s="755"/>
      <c r="AT31" s="760" t="s">
        <v>312</v>
      </c>
      <c r="AU31" s="231"/>
      <c r="AV31" s="231"/>
      <c r="AW31" s="231"/>
      <c r="AX31" s="744" t="s">
        <v>187</v>
      </c>
      <c r="AY31" s="745"/>
      <c r="AZ31" s="745"/>
      <c r="BA31" s="745"/>
      <c r="BB31" s="745"/>
      <c r="BC31" s="745"/>
      <c r="BD31" s="745"/>
      <c r="BE31" s="745"/>
      <c r="BF31" s="746"/>
      <c r="BG31" s="747">
        <v>98.3</v>
      </c>
      <c r="BH31" s="748"/>
      <c r="BI31" s="748"/>
      <c r="BJ31" s="748"/>
      <c r="BK31" s="748"/>
      <c r="BL31" s="748"/>
      <c r="BM31" s="749">
        <v>92.4</v>
      </c>
      <c r="BN31" s="748"/>
      <c r="BO31" s="748"/>
      <c r="BP31" s="748"/>
      <c r="BQ31" s="750"/>
      <c r="BR31" s="747">
        <v>98.5</v>
      </c>
      <c r="BS31" s="748"/>
      <c r="BT31" s="748"/>
      <c r="BU31" s="748"/>
      <c r="BV31" s="748"/>
      <c r="BW31" s="748"/>
      <c r="BX31" s="749">
        <v>91</v>
      </c>
      <c r="BY31" s="748"/>
      <c r="BZ31" s="748"/>
      <c r="CA31" s="748"/>
      <c r="CB31" s="750"/>
      <c r="CD31" s="765"/>
      <c r="CE31" s="766"/>
      <c r="CF31" s="711" t="s">
        <v>313</v>
      </c>
      <c r="CG31" s="712"/>
      <c r="CH31" s="712"/>
      <c r="CI31" s="712"/>
      <c r="CJ31" s="712"/>
      <c r="CK31" s="712"/>
      <c r="CL31" s="712"/>
      <c r="CM31" s="712"/>
      <c r="CN31" s="712"/>
      <c r="CO31" s="712"/>
      <c r="CP31" s="712"/>
      <c r="CQ31" s="713"/>
      <c r="CR31" s="678">
        <v>104034</v>
      </c>
      <c r="CS31" s="697"/>
      <c r="CT31" s="697"/>
      <c r="CU31" s="697"/>
      <c r="CV31" s="697"/>
      <c r="CW31" s="697"/>
      <c r="CX31" s="697"/>
      <c r="CY31" s="698"/>
      <c r="CZ31" s="681">
        <v>0.7</v>
      </c>
      <c r="DA31" s="699"/>
      <c r="DB31" s="699"/>
      <c r="DC31" s="700"/>
      <c r="DD31" s="684">
        <v>104034</v>
      </c>
      <c r="DE31" s="697"/>
      <c r="DF31" s="697"/>
      <c r="DG31" s="697"/>
      <c r="DH31" s="697"/>
      <c r="DI31" s="697"/>
      <c r="DJ31" s="697"/>
      <c r="DK31" s="698"/>
      <c r="DL31" s="684">
        <v>104034</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129</v>
      </c>
      <c r="S32" s="679"/>
      <c r="T32" s="679"/>
      <c r="U32" s="679"/>
      <c r="V32" s="679"/>
      <c r="W32" s="679"/>
      <c r="X32" s="679"/>
      <c r="Y32" s="680"/>
      <c r="Z32" s="715" t="s">
        <v>241</v>
      </c>
      <c r="AA32" s="715"/>
      <c r="AB32" s="715"/>
      <c r="AC32" s="715"/>
      <c r="AD32" s="716" t="s">
        <v>138</v>
      </c>
      <c r="AE32" s="716"/>
      <c r="AF32" s="716"/>
      <c r="AG32" s="716"/>
      <c r="AH32" s="716"/>
      <c r="AI32" s="716"/>
      <c r="AJ32" s="716"/>
      <c r="AK32" s="716"/>
      <c r="AL32" s="681" t="s">
        <v>138</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97.9</v>
      </c>
      <c r="BH32" s="697"/>
      <c r="BI32" s="697"/>
      <c r="BJ32" s="697"/>
      <c r="BK32" s="697"/>
      <c r="BL32" s="697"/>
      <c r="BM32" s="682">
        <v>91.6</v>
      </c>
      <c r="BN32" s="743"/>
      <c r="BO32" s="743"/>
      <c r="BP32" s="743"/>
      <c r="BQ32" s="721"/>
      <c r="BR32" s="751">
        <v>98.1</v>
      </c>
      <c r="BS32" s="697"/>
      <c r="BT32" s="697"/>
      <c r="BU32" s="697"/>
      <c r="BV32" s="697"/>
      <c r="BW32" s="697"/>
      <c r="BX32" s="682">
        <v>89.9</v>
      </c>
      <c r="BY32" s="743"/>
      <c r="BZ32" s="743"/>
      <c r="CA32" s="743"/>
      <c r="CB32" s="721"/>
      <c r="CD32" s="767"/>
      <c r="CE32" s="768"/>
      <c r="CF32" s="711" t="s">
        <v>317</v>
      </c>
      <c r="CG32" s="712"/>
      <c r="CH32" s="712"/>
      <c r="CI32" s="712"/>
      <c r="CJ32" s="712"/>
      <c r="CK32" s="712"/>
      <c r="CL32" s="712"/>
      <c r="CM32" s="712"/>
      <c r="CN32" s="712"/>
      <c r="CO32" s="712"/>
      <c r="CP32" s="712"/>
      <c r="CQ32" s="713"/>
      <c r="CR32" s="678" t="s">
        <v>129</v>
      </c>
      <c r="CS32" s="679"/>
      <c r="CT32" s="679"/>
      <c r="CU32" s="679"/>
      <c r="CV32" s="679"/>
      <c r="CW32" s="679"/>
      <c r="CX32" s="679"/>
      <c r="CY32" s="680"/>
      <c r="CZ32" s="681" t="s">
        <v>241</v>
      </c>
      <c r="DA32" s="699"/>
      <c r="DB32" s="699"/>
      <c r="DC32" s="700"/>
      <c r="DD32" s="684" t="s">
        <v>129</v>
      </c>
      <c r="DE32" s="679"/>
      <c r="DF32" s="679"/>
      <c r="DG32" s="679"/>
      <c r="DH32" s="679"/>
      <c r="DI32" s="679"/>
      <c r="DJ32" s="679"/>
      <c r="DK32" s="680"/>
      <c r="DL32" s="684" t="s">
        <v>138</v>
      </c>
      <c r="DM32" s="679"/>
      <c r="DN32" s="679"/>
      <c r="DO32" s="679"/>
      <c r="DP32" s="679"/>
      <c r="DQ32" s="679"/>
      <c r="DR32" s="679"/>
      <c r="DS32" s="679"/>
      <c r="DT32" s="679"/>
      <c r="DU32" s="679"/>
      <c r="DV32" s="680"/>
      <c r="DW32" s="681" t="s">
        <v>129</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1041214</v>
      </c>
      <c r="S33" s="679"/>
      <c r="T33" s="679"/>
      <c r="U33" s="679"/>
      <c r="V33" s="679"/>
      <c r="W33" s="679"/>
      <c r="X33" s="679"/>
      <c r="Y33" s="680"/>
      <c r="Z33" s="715">
        <v>6.2</v>
      </c>
      <c r="AA33" s="715"/>
      <c r="AB33" s="715"/>
      <c r="AC33" s="715"/>
      <c r="AD33" s="716" t="s">
        <v>241</v>
      </c>
      <c r="AE33" s="716"/>
      <c r="AF33" s="716"/>
      <c r="AG33" s="716"/>
      <c r="AH33" s="716"/>
      <c r="AI33" s="716"/>
      <c r="AJ33" s="716"/>
      <c r="AK33" s="716"/>
      <c r="AL33" s="681" t="s">
        <v>237</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98.6</v>
      </c>
      <c r="BH33" s="663"/>
      <c r="BI33" s="663"/>
      <c r="BJ33" s="663"/>
      <c r="BK33" s="663"/>
      <c r="BL33" s="663"/>
      <c r="BM33" s="706">
        <v>92.3</v>
      </c>
      <c r="BN33" s="663"/>
      <c r="BO33" s="663"/>
      <c r="BP33" s="663"/>
      <c r="BQ33" s="727"/>
      <c r="BR33" s="742">
        <v>98.7</v>
      </c>
      <c r="BS33" s="663"/>
      <c r="BT33" s="663"/>
      <c r="BU33" s="663"/>
      <c r="BV33" s="663"/>
      <c r="BW33" s="663"/>
      <c r="BX33" s="706">
        <v>90.9</v>
      </c>
      <c r="BY33" s="663"/>
      <c r="BZ33" s="663"/>
      <c r="CA33" s="663"/>
      <c r="CB33" s="727"/>
      <c r="CD33" s="711" t="s">
        <v>320</v>
      </c>
      <c r="CE33" s="712"/>
      <c r="CF33" s="712"/>
      <c r="CG33" s="712"/>
      <c r="CH33" s="712"/>
      <c r="CI33" s="712"/>
      <c r="CJ33" s="712"/>
      <c r="CK33" s="712"/>
      <c r="CL33" s="712"/>
      <c r="CM33" s="712"/>
      <c r="CN33" s="712"/>
      <c r="CO33" s="712"/>
      <c r="CP33" s="712"/>
      <c r="CQ33" s="713"/>
      <c r="CR33" s="678">
        <v>5000053</v>
      </c>
      <c r="CS33" s="697"/>
      <c r="CT33" s="697"/>
      <c r="CU33" s="697"/>
      <c r="CV33" s="697"/>
      <c r="CW33" s="697"/>
      <c r="CX33" s="697"/>
      <c r="CY33" s="698"/>
      <c r="CZ33" s="681">
        <v>33</v>
      </c>
      <c r="DA33" s="699"/>
      <c r="DB33" s="699"/>
      <c r="DC33" s="700"/>
      <c r="DD33" s="684">
        <v>3879066</v>
      </c>
      <c r="DE33" s="697"/>
      <c r="DF33" s="697"/>
      <c r="DG33" s="697"/>
      <c r="DH33" s="697"/>
      <c r="DI33" s="697"/>
      <c r="DJ33" s="697"/>
      <c r="DK33" s="698"/>
      <c r="DL33" s="684">
        <v>3183995</v>
      </c>
      <c r="DM33" s="697"/>
      <c r="DN33" s="697"/>
      <c r="DO33" s="697"/>
      <c r="DP33" s="697"/>
      <c r="DQ33" s="697"/>
      <c r="DR33" s="697"/>
      <c r="DS33" s="697"/>
      <c r="DT33" s="697"/>
      <c r="DU33" s="697"/>
      <c r="DV33" s="698"/>
      <c r="DW33" s="681">
        <v>33.1</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11166</v>
      </c>
      <c r="S34" s="679"/>
      <c r="T34" s="679"/>
      <c r="U34" s="679"/>
      <c r="V34" s="679"/>
      <c r="W34" s="679"/>
      <c r="X34" s="679"/>
      <c r="Y34" s="680"/>
      <c r="Z34" s="715">
        <v>0.1</v>
      </c>
      <c r="AA34" s="715"/>
      <c r="AB34" s="715"/>
      <c r="AC34" s="715"/>
      <c r="AD34" s="716">
        <v>6690</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2222163</v>
      </c>
      <c r="CS34" s="679"/>
      <c r="CT34" s="679"/>
      <c r="CU34" s="679"/>
      <c r="CV34" s="679"/>
      <c r="CW34" s="679"/>
      <c r="CX34" s="679"/>
      <c r="CY34" s="680"/>
      <c r="CZ34" s="681">
        <v>14.6</v>
      </c>
      <c r="DA34" s="699"/>
      <c r="DB34" s="699"/>
      <c r="DC34" s="700"/>
      <c r="DD34" s="684">
        <v>1595340</v>
      </c>
      <c r="DE34" s="679"/>
      <c r="DF34" s="679"/>
      <c r="DG34" s="679"/>
      <c r="DH34" s="679"/>
      <c r="DI34" s="679"/>
      <c r="DJ34" s="679"/>
      <c r="DK34" s="680"/>
      <c r="DL34" s="684">
        <v>1418121</v>
      </c>
      <c r="DM34" s="679"/>
      <c r="DN34" s="679"/>
      <c r="DO34" s="679"/>
      <c r="DP34" s="679"/>
      <c r="DQ34" s="679"/>
      <c r="DR34" s="679"/>
      <c r="DS34" s="679"/>
      <c r="DT34" s="679"/>
      <c r="DU34" s="679"/>
      <c r="DV34" s="680"/>
      <c r="DW34" s="681">
        <v>14.7</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17187</v>
      </c>
      <c r="S35" s="679"/>
      <c r="T35" s="679"/>
      <c r="U35" s="679"/>
      <c r="V35" s="679"/>
      <c r="W35" s="679"/>
      <c r="X35" s="679"/>
      <c r="Y35" s="680"/>
      <c r="Z35" s="715">
        <v>0.1</v>
      </c>
      <c r="AA35" s="715"/>
      <c r="AB35" s="715"/>
      <c r="AC35" s="715"/>
      <c r="AD35" s="716" t="s">
        <v>129</v>
      </c>
      <c r="AE35" s="716"/>
      <c r="AF35" s="716"/>
      <c r="AG35" s="716"/>
      <c r="AH35" s="716"/>
      <c r="AI35" s="716"/>
      <c r="AJ35" s="716"/>
      <c r="AK35" s="716"/>
      <c r="AL35" s="681" t="s">
        <v>241</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32310</v>
      </c>
      <c r="CS35" s="697"/>
      <c r="CT35" s="697"/>
      <c r="CU35" s="697"/>
      <c r="CV35" s="697"/>
      <c r="CW35" s="697"/>
      <c r="CX35" s="697"/>
      <c r="CY35" s="698"/>
      <c r="CZ35" s="681">
        <v>0.2</v>
      </c>
      <c r="DA35" s="699"/>
      <c r="DB35" s="699"/>
      <c r="DC35" s="700"/>
      <c r="DD35" s="684">
        <v>32195</v>
      </c>
      <c r="DE35" s="697"/>
      <c r="DF35" s="697"/>
      <c r="DG35" s="697"/>
      <c r="DH35" s="697"/>
      <c r="DI35" s="697"/>
      <c r="DJ35" s="697"/>
      <c r="DK35" s="698"/>
      <c r="DL35" s="684">
        <v>31699</v>
      </c>
      <c r="DM35" s="697"/>
      <c r="DN35" s="697"/>
      <c r="DO35" s="697"/>
      <c r="DP35" s="697"/>
      <c r="DQ35" s="697"/>
      <c r="DR35" s="697"/>
      <c r="DS35" s="697"/>
      <c r="DT35" s="697"/>
      <c r="DU35" s="697"/>
      <c r="DV35" s="698"/>
      <c r="DW35" s="681">
        <v>0.3</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937071</v>
      </c>
      <c r="S36" s="679"/>
      <c r="T36" s="679"/>
      <c r="U36" s="679"/>
      <c r="V36" s="679"/>
      <c r="W36" s="679"/>
      <c r="X36" s="679"/>
      <c r="Y36" s="680"/>
      <c r="Z36" s="715">
        <v>5.6</v>
      </c>
      <c r="AA36" s="715"/>
      <c r="AB36" s="715"/>
      <c r="AC36" s="715"/>
      <c r="AD36" s="716" t="s">
        <v>129</v>
      </c>
      <c r="AE36" s="716"/>
      <c r="AF36" s="716"/>
      <c r="AG36" s="716"/>
      <c r="AH36" s="716"/>
      <c r="AI36" s="716"/>
      <c r="AJ36" s="716"/>
      <c r="AK36" s="716"/>
      <c r="AL36" s="681" t="s">
        <v>129</v>
      </c>
      <c r="AM36" s="682"/>
      <c r="AN36" s="682"/>
      <c r="AO36" s="717"/>
      <c r="AP36" s="235"/>
      <c r="AQ36" s="730" t="s">
        <v>328</v>
      </c>
      <c r="AR36" s="731"/>
      <c r="AS36" s="731"/>
      <c r="AT36" s="731"/>
      <c r="AU36" s="731"/>
      <c r="AV36" s="731"/>
      <c r="AW36" s="731"/>
      <c r="AX36" s="731"/>
      <c r="AY36" s="732"/>
      <c r="AZ36" s="733">
        <v>1612912</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186961</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977460</v>
      </c>
      <c r="CS36" s="679"/>
      <c r="CT36" s="679"/>
      <c r="CU36" s="679"/>
      <c r="CV36" s="679"/>
      <c r="CW36" s="679"/>
      <c r="CX36" s="679"/>
      <c r="CY36" s="680"/>
      <c r="CZ36" s="681">
        <v>6.4</v>
      </c>
      <c r="DA36" s="699"/>
      <c r="DB36" s="699"/>
      <c r="DC36" s="700"/>
      <c r="DD36" s="684">
        <v>846897</v>
      </c>
      <c r="DE36" s="679"/>
      <c r="DF36" s="679"/>
      <c r="DG36" s="679"/>
      <c r="DH36" s="679"/>
      <c r="DI36" s="679"/>
      <c r="DJ36" s="679"/>
      <c r="DK36" s="680"/>
      <c r="DL36" s="684">
        <v>736373</v>
      </c>
      <c r="DM36" s="679"/>
      <c r="DN36" s="679"/>
      <c r="DO36" s="679"/>
      <c r="DP36" s="679"/>
      <c r="DQ36" s="679"/>
      <c r="DR36" s="679"/>
      <c r="DS36" s="679"/>
      <c r="DT36" s="679"/>
      <c r="DU36" s="679"/>
      <c r="DV36" s="680"/>
      <c r="DW36" s="681">
        <v>7.7</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989791</v>
      </c>
      <c r="S37" s="679"/>
      <c r="T37" s="679"/>
      <c r="U37" s="679"/>
      <c r="V37" s="679"/>
      <c r="W37" s="679"/>
      <c r="X37" s="679"/>
      <c r="Y37" s="680"/>
      <c r="Z37" s="715">
        <v>5.9</v>
      </c>
      <c r="AA37" s="715"/>
      <c r="AB37" s="715"/>
      <c r="AC37" s="715"/>
      <c r="AD37" s="716" t="s">
        <v>129</v>
      </c>
      <c r="AE37" s="716"/>
      <c r="AF37" s="716"/>
      <c r="AG37" s="716"/>
      <c r="AH37" s="716"/>
      <c r="AI37" s="716"/>
      <c r="AJ37" s="716"/>
      <c r="AK37" s="716"/>
      <c r="AL37" s="681" t="s">
        <v>138</v>
      </c>
      <c r="AM37" s="682"/>
      <c r="AN37" s="682"/>
      <c r="AO37" s="717"/>
      <c r="AQ37" s="718" t="s">
        <v>332</v>
      </c>
      <c r="AR37" s="719"/>
      <c r="AS37" s="719"/>
      <c r="AT37" s="719"/>
      <c r="AU37" s="719"/>
      <c r="AV37" s="719"/>
      <c r="AW37" s="719"/>
      <c r="AX37" s="719"/>
      <c r="AY37" s="720"/>
      <c r="AZ37" s="678">
        <v>283239</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177545</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91763</v>
      </c>
      <c r="CS37" s="697"/>
      <c r="CT37" s="697"/>
      <c r="CU37" s="697"/>
      <c r="CV37" s="697"/>
      <c r="CW37" s="697"/>
      <c r="CX37" s="697"/>
      <c r="CY37" s="698"/>
      <c r="CZ37" s="681">
        <v>0.6</v>
      </c>
      <c r="DA37" s="699"/>
      <c r="DB37" s="699"/>
      <c r="DC37" s="700"/>
      <c r="DD37" s="684">
        <v>91763</v>
      </c>
      <c r="DE37" s="697"/>
      <c r="DF37" s="697"/>
      <c r="DG37" s="697"/>
      <c r="DH37" s="697"/>
      <c r="DI37" s="697"/>
      <c r="DJ37" s="697"/>
      <c r="DK37" s="698"/>
      <c r="DL37" s="684">
        <v>91763</v>
      </c>
      <c r="DM37" s="697"/>
      <c r="DN37" s="697"/>
      <c r="DO37" s="697"/>
      <c r="DP37" s="697"/>
      <c r="DQ37" s="697"/>
      <c r="DR37" s="697"/>
      <c r="DS37" s="697"/>
      <c r="DT37" s="697"/>
      <c r="DU37" s="697"/>
      <c r="DV37" s="698"/>
      <c r="DW37" s="681">
        <v>1</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548951</v>
      </c>
      <c r="S38" s="679"/>
      <c r="T38" s="679"/>
      <c r="U38" s="679"/>
      <c r="V38" s="679"/>
      <c r="W38" s="679"/>
      <c r="X38" s="679"/>
      <c r="Y38" s="680"/>
      <c r="Z38" s="715">
        <v>3.3</v>
      </c>
      <c r="AA38" s="715"/>
      <c r="AB38" s="715"/>
      <c r="AC38" s="715"/>
      <c r="AD38" s="716">
        <v>127965</v>
      </c>
      <c r="AE38" s="716"/>
      <c r="AF38" s="716"/>
      <c r="AG38" s="716"/>
      <c r="AH38" s="716"/>
      <c r="AI38" s="716"/>
      <c r="AJ38" s="716"/>
      <c r="AK38" s="716"/>
      <c r="AL38" s="681">
        <v>1.4</v>
      </c>
      <c r="AM38" s="682"/>
      <c r="AN38" s="682"/>
      <c r="AO38" s="717"/>
      <c r="AQ38" s="718" t="s">
        <v>336</v>
      </c>
      <c r="AR38" s="719"/>
      <c r="AS38" s="719"/>
      <c r="AT38" s="719"/>
      <c r="AU38" s="719"/>
      <c r="AV38" s="719"/>
      <c r="AW38" s="719"/>
      <c r="AX38" s="719"/>
      <c r="AY38" s="720"/>
      <c r="AZ38" s="678">
        <v>28970</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8709</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1300703</v>
      </c>
      <c r="CS38" s="679"/>
      <c r="CT38" s="679"/>
      <c r="CU38" s="679"/>
      <c r="CV38" s="679"/>
      <c r="CW38" s="679"/>
      <c r="CX38" s="679"/>
      <c r="CY38" s="680"/>
      <c r="CZ38" s="681">
        <v>8.6</v>
      </c>
      <c r="DA38" s="699"/>
      <c r="DB38" s="699"/>
      <c r="DC38" s="700"/>
      <c r="DD38" s="684">
        <v>1025990</v>
      </c>
      <c r="DE38" s="679"/>
      <c r="DF38" s="679"/>
      <c r="DG38" s="679"/>
      <c r="DH38" s="679"/>
      <c r="DI38" s="679"/>
      <c r="DJ38" s="679"/>
      <c r="DK38" s="680"/>
      <c r="DL38" s="684">
        <v>997802</v>
      </c>
      <c r="DM38" s="679"/>
      <c r="DN38" s="679"/>
      <c r="DO38" s="679"/>
      <c r="DP38" s="679"/>
      <c r="DQ38" s="679"/>
      <c r="DR38" s="679"/>
      <c r="DS38" s="679"/>
      <c r="DT38" s="679"/>
      <c r="DU38" s="679"/>
      <c r="DV38" s="680"/>
      <c r="DW38" s="681">
        <v>10.4</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785200</v>
      </c>
      <c r="S39" s="679"/>
      <c r="T39" s="679"/>
      <c r="U39" s="679"/>
      <c r="V39" s="679"/>
      <c r="W39" s="679"/>
      <c r="X39" s="679"/>
      <c r="Y39" s="680"/>
      <c r="Z39" s="715">
        <v>4.7</v>
      </c>
      <c r="AA39" s="715"/>
      <c r="AB39" s="715"/>
      <c r="AC39" s="715"/>
      <c r="AD39" s="716" t="s">
        <v>138</v>
      </c>
      <c r="AE39" s="716"/>
      <c r="AF39" s="716"/>
      <c r="AG39" s="716"/>
      <c r="AH39" s="716"/>
      <c r="AI39" s="716"/>
      <c r="AJ39" s="716"/>
      <c r="AK39" s="716"/>
      <c r="AL39" s="681" t="s">
        <v>241</v>
      </c>
      <c r="AM39" s="682"/>
      <c r="AN39" s="682"/>
      <c r="AO39" s="717"/>
      <c r="AQ39" s="718" t="s">
        <v>340</v>
      </c>
      <c r="AR39" s="719"/>
      <c r="AS39" s="719"/>
      <c r="AT39" s="719"/>
      <c r="AU39" s="719"/>
      <c r="AV39" s="719"/>
      <c r="AW39" s="719"/>
      <c r="AX39" s="719"/>
      <c r="AY39" s="720"/>
      <c r="AZ39" s="678" t="s">
        <v>241</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14048</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411972</v>
      </c>
      <c r="CS39" s="697"/>
      <c r="CT39" s="697"/>
      <c r="CU39" s="697"/>
      <c r="CV39" s="697"/>
      <c r="CW39" s="697"/>
      <c r="CX39" s="697"/>
      <c r="CY39" s="698"/>
      <c r="CZ39" s="681">
        <v>2.7</v>
      </c>
      <c r="DA39" s="699"/>
      <c r="DB39" s="699"/>
      <c r="DC39" s="700"/>
      <c r="DD39" s="684">
        <v>376299</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241</v>
      </c>
      <c r="S40" s="679"/>
      <c r="T40" s="679"/>
      <c r="U40" s="679"/>
      <c r="V40" s="679"/>
      <c r="W40" s="679"/>
      <c r="X40" s="679"/>
      <c r="Y40" s="680"/>
      <c r="Z40" s="715" t="s">
        <v>241</v>
      </c>
      <c r="AA40" s="715"/>
      <c r="AB40" s="715"/>
      <c r="AC40" s="715"/>
      <c r="AD40" s="716" t="s">
        <v>138</v>
      </c>
      <c r="AE40" s="716"/>
      <c r="AF40" s="716"/>
      <c r="AG40" s="716"/>
      <c r="AH40" s="716"/>
      <c r="AI40" s="716"/>
      <c r="AJ40" s="716"/>
      <c r="AK40" s="716"/>
      <c r="AL40" s="681" t="s">
        <v>129</v>
      </c>
      <c r="AM40" s="682"/>
      <c r="AN40" s="682"/>
      <c r="AO40" s="717"/>
      <c r="AQ40" s="718" t="s">
        <v>344</v>
      </c>
      <c r="AR40" s="719"/>
      <c r="AS40" s="719"/>
      <c r="AT40" s="719"/>
      <c r="AU40" s="719"/>
      <c r="AV40" s="719"/>
      <c r="AW40" s="719"/>
      <c r="AX40" s="719"/>
      <c r="AY40" s="720"/>
      <c r="AZ40" s="678" t="s">
        <v>241</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99</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55445</v>
      </c>
      <c r="CS40" s="679"/>
      <c r="CT40" s="679"/>
      <c r="CU40" s="679"/>
      <c r="CV40" s="679"/>
      <c r="CW40" s="679"/>
      <c r="CX40" s="679"/>
      <c r="CY40" s="680"/>
      <c r="CZ40" s="681">
        <v>0.4</v>
      </c>
      <c r="DA40" s="699"/>
      <c r="DB40" s="699"/>
      <c r="DC40" s="700"/>
      <c r="DD40" s="684">
        <v>2345</v>
      </c>
      <c r="DE40" s="679"/>
      <c r="DF40" s="679"/>
      <c r="DG40" s="679"/>
      <c r="DH40" s="679"/>
      <c r="DI40" s="679"/>
      <c r="DJ40" s="679"/>
      <c r="DK40" s="680"/>
      <c r="DL40" s="684" t="s">
        <v>129</v>
      </c>
      <c r="DM40" s="679"/>
      <c r="DN40" s="679"/>
      <c r="DO40" s="679"/>
      <c r="DP40" s="679"/>
      <c r="DQ40" s="679"/>
      <c r="DR40" s="679"/>
      <c r="DS40" s="679"/>
      <c r="DT40" s="679"/>
      <c r="DU40" s="679"/>
      <c r="DV40" s="680"/>
      <c r="DW40" s="681" t="s">
        <v>138</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562600</v>
      </c>
      <c r="S41" s="679"/>
      <c r="T41" s="679"/>
      <c r="U41" s="679"/>
      <c r="V41" s="679"/>
      <c r="W41" s="679"/>
      <c r="X41" s="679"/>
      <c r="Y41" s="680"/>
      <c r="Z41" s="715">
        <v>3.4</v>
      </c>
      <c r="AA41" s="715"/>
      <c r="AB41" s="715"/>
      <c r="AC41" s="715"/>
      <c r="AD41" s="716" t="s">
        <v>129</v>
      </c>
      <c r="AE41" s="716"/>
      <c r="AF41" s="716"/>
      <c r="AG41" s="716"/>
      <c r="AH41" s="716"/>
      <c r="AI41" s="716"/>
      <c r="AJ41" s="716"/>
      <c r="AK41" s="716"/>
      <c r="AL41" s="681" t="s">
        <v>129</v>
      </c>
      <c r="AM41" s="682"/>
      <c r="AN41" s="682"/>
      <c r="AO41" s="717"/>
      <c r="AQ41" s="718" t="s">
        <v>349</v>
      </c>
      <c r="AR41" s="719"/>
      <c r="AS41" s="719"/>
      <c r="AT41" s="719"/>
      <c r="AU41" s="719"/>
      <c r="AV41" s="719"/>
      <c r="AW41" s="719"/>
      <c r="AX41" s="719"/>
      <c r="AY41" s="720"/>
      <c r="AZ41" s="678">
        <v>410375</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244</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138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16751700</v>
      </c>
      <c r="S42" s="701"/>
      <c r="T42" s="701"/>
      <c r="U42" s="701"/>
      <c r="V42" s="701"/>
      <c r="W42" s="701"/>
      <c r="X42" s="701"/>
      <c r="Y42" s="703"/>
      <c r="Z42" s="704">
        <v>100</v>
      </c>
      <c r="AA42" s="704"/>
      <c r="AB42" s="704"/>
      <c r="AC42" s="704"/>
      <c r="AD42" s="705">
        <v>9055797</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890328</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281</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1243898</v>
      </c>
      <c r="CS42" s="679"/>
      <c r="CT42" s="679"/>
      <c r="CU42" s="679"/>
      <c r="CV42" s="679"/>
      <c r="CW42" s="679"/>
      <c r="CX42" s="679"/>
      <c r="CY42" s="680"/>
      <c r="CZ42" s="681">
        <v>8.1999999999999993</v>
      </c>
      <c r="DA42" s="682"/>
      <c r="DB42" s="682"/>
      <c r="DC42" s="683"/>
      <c r="DD42" s="684">
        <v>739599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51365</v>
      </c>
      <c r="CS43" s="697"/>
      <c r="CT43" s="697"/>
      <c r="CU43" s="697"/>
      <c r="CV43" s="697"/>
      <c r="CW43" s="697"/>
      <c r="CX43" s="697"/>
      <c r="CY43" s="698"/>
      <c r="CZ43" s="681">
        <v>0.3</v>
      </c>
      <c r="DA43" s="699"/>
      <c r="DB43" s="699"/>
      <c r="DC43" s="700"/>
      <c r="DD43" s="684">
        <v>51365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1119104</v>
      </c>
      <c r="CS44" s="679"/>
      <c r="CT44" s="679"/>
      <c r="CU44" s="679"/>
      <c r="CV44" s="679"/>
      <c r="CW44" s="679"/>
      <c r="CX44" s="679"/>
      <c r="CY44" s="680"/>
      <c r="CZ44" s="681">
        <v>7.4</v>
      </c>
      <c r="DA44" s="682"/>
      <c r="DB44" s="682"/>
      <c r="DC44" s="683"/>
      <c r="DD44" s="684">
        <v>632296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789633</v>
      </c>
      <c r="CS45" s="697"/>
      <c r="CT45" s="697"/>
      <c r="CU45" s="697"/>
      <c r="CV45" s="697"/>
      <c r="CW45" s="697"/>
      <c r="CX45" s="697"/>
      <c r="CY45" s="698"/>
      <c r="CZ45" s="681">
        <v>5.2</v>
      </c>
      <c r="DA45" s="699"/>
      <c r="DB45" s="699"/>
      <c r="DC45" s="700"/>
      <c r="DD45" s="684">
        <v>385862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307153</v>
      </c>
      <c r="CS46" s="679"/>
      <c r="CT46" s="679"/>
      <c r="CU46" s="679"/>
      <c r="CV46" s="679"/>
      <c r="CW46" s="679"/>
      <c r="CX46" s="679"/>
      <c r="CY46" s="680"/>
      <c r="CZ46" s="681">
        <v>2</v>
      </c>
      <c r="DA46" s="682"/>
      <c r="DB46" s="682"/>
      <c r="DC46" s="683"/>
      <c r="DD46" s="684">
        <v>234816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124794</v>
      </c>
      <c r="CS47" s="697"/>
      <c r="CT47" s="697"/>
      <c r="CU47" s="697"/>
      <c r="CV47" s="697"/>
      <c r="CW47" s="697"/>
      <c r="CX47" s="697"/>
      <c r="CY47" s="698"/>
      <c r="CZ47" s="681">
        <v>0.8</v>
      </c>
      <c r="DA47" s="699"/>
      <c r="DB47" s="699"/>
      <c r="DC47" s="700"/>
      <c r="DD47" s="684">
        <v>107303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241</v>
      </c>
      <c r="CS48" s="679"/>
      <c r="CT48" s="679"/>
      <c r="CU48" s="679"/>
      <c r="CV48" s="679"/>
      <c r="CW48" s="679"/>
      <c r="CX48" s="679"/>
      <c r="CY48" s="680"/>
      <c r="CZ48" s="681" t="s">
        <v>241</v>
      </c>
      <c r="DA48" s="682"/>
      <c r="DB48" s="682"/>
      <c r="DC48" s="683"/>
      <c r="DD48" s="684" t="s">
        <v>241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15169905</v>
      </c>
      <c r="CS49" s="663"/>
      <c r="CT49" s="663"/>
      <c r="CU49" s="663"/>
      <c r="CV49" s="663"/>
      <c r="CW49" s="663"/>
      <c r="CX49" s="663"/>
      <c r="CY49" s="664"/>
      <c r="CZ49" s="665">
        <v>100</v>
      </c>
      <c r="DA49" s="666"/>
      <c r="DB49" s="666"/>
      <c r="DC49" s="667"/>
      <c r="DD49" s="668">
        <v>10740529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GBLtqgxIhN3bO1ItyxVR462eLReSwdtmo6vzkDX4Qp1+NVGQrArLUSvyQiRIMURuv2M9C/8f28ZQ07MYcbq55w==" saltValue="GNIuXfjWC2Y6uYp7lJvKh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16761</v>
      </c>
      <c r="R7" s="1198"/>
      <c r="S7" s="1198"/>
      <c r="T7" s="1198"/>
      <c r="U7" s="1198"/>
      <c r="V7" s="1198">
        <v>15179</v>
      </c>
      <c r="W7" s="1198"/>
      <c r="X7" s="1198"/>
      <c r="Y7" s="1198"/>
      <c r="Z7" s="1198"/>
      <c r="AA7" s="1198">
        <v>1582</v>
      </c>
      <c r="AB7" s="1198"/>
      <c r="AC7" s="1198"/>
      <c r="AD7" s="1198"/>
      <c r="AE7" s="1199"/>
      <c r="AF7" s="1200">
        <v>934</v>
      </c>
      <c r="AG7" s="1201"/>
      <c r="AH7" s="1201"/>
      <c r="AI7" s="1201"/>
      <c r="AJ7" s="1202"/>
      <c r="AK7" s="1184">
        <v>937</v>
      </c>
      <c r="AL7" s="1185"/>
      <c r="AM7" s="1185"/>
      <c r="AN7" s="1185"/>
      <c r="AO7" s="1185"/>
      <c r="AP7" s="1185">
        <v>15434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16752</v>
      </c>
      <c r="R23" s="1162"/>
      <c r="S23" s="1162"/>
      <c r="T23" s="1162"/>
      <c r="U23" s="1162"/>
      <c r="V23" s="1162">
        <v>15170</v>
      </c>
      <c r="W23" s="1162"/>
      <c r="X23" s="1162"/>
      <c r="Y23" s="1162"/>
      <c r="Z23" s="1162"/>
      <c r="AA23" s="1162">
        <v>1582</v>
      </c>
      <c r="AB23" s="1162"/>
      <c r="AC23" s="1162"/>
      <c r="AD23" s="1162"/>
      <c r="AE23" s="1163"/>
      <c r="AF23" s="1164">
        <v>934</v>
      </c>
      <c r="AG23" s="1162"/>
      <c r="AH23" s="1162"/>
      <c r="AI23" s="1162"/>
      <c r="AJ23" s="1165"/>
      <c r="AK23" s="1166"/>
      <c r="AL23" s="1167"/>
      <c r="AM23" s="1167"/>
      <c r="AN23" s="1167"/>
      <c r="AO23" s="1167"/>
      <c r="AP23" s="1162">
        <v>15434</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6045</v>
      </c>
      <c r="R28" s="1147"/>
      <c r="S28" s="1147"/>
      <c r="T28" s="1147"/>
      <c r="U28" s="1147"/>
      <c r="V28" s="1147">
        <v>5854</v>
      </c>
      <c r="W28" s="1147"/>
      <c r="X28" s="1147"/>
      <c r="Y28" s="1147"/>
      <c r="Z28" s="1147"/>
      <c r="AA28" s="1147">
        <v>191</v>
      </c>
      <c r="AB28" s="1147"/>
      <c r="AC28" s="1147"/>
      <c r="AD28" s="1147"/>
      <c r="AE28" s="1148"/>
      <c r="AF28" s="1149">
        <v>191</v>
      </c>
      <c r="AG28" s="1147"/>
      <c r="AH28" s="1147"/>
      <c r="AI28" s="1147"/>
      <c r="AJ28" s="1150"/>
      <c r="AK28" s="1151">
        <v>405</v>
      </c>
      <c r="AL28" s="1139"/>
      <c r="AM28" s="1139"/>
      <c r="AN28" s="1139"/>
      <c r="AO28" s="1139"/>
      <c r="AP28" s="1139" t="s">
        <v>586</v>
      </c>
      <c r="AQ28" s="1139"/>
      <c r="AR28" s="1139"/>
      <c r="AS28" s="1139"/>
      <c r="AT28" s="1139"/>
      <c r="AU28" s="1139" t="s">
        <v>586</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2798</v>
      </c>
      <c r="R29" s="1137"/>
      <c r="S29" s="1137"/>
      <c r="T29" s="1137"/>
      <c r="U29" s="1137"/>
      <c r="V29" s="1137">
        <v>2759</v>
      </c>
      <c r="W29" s="1137"/>
      <c r="X29" s="1137"/>
      <c r="Y29" s="1137"/>
      <c r="Z29" s="1137"/>
      <c r="AA29" s="1137">
        <v>38</v>
      </c>
      <c r="AB29" s="1137"/>
      <c r="AC29" s="1137"/>
      <c r="AD29" s="1137"/>
      <c r="AE29" s="1138"/>
      <c r="AF29" s="1112">
        <v>38</v>
      </c>
      <c r="AG29" s="1113"/>
      <c r="AH29" s="1113"/>
      <c r="AI29" s="1113"/>
      <c r="AJ29" s="1114"/>
      <c r="AK29" s="1073">
        <v>482</v>
      </c>
      <c r="AL29" s="1064"/>
      <c r="AM29" s="1064"/>
      <c r="AN29" s="1064"/>
      <c r="AO29" s="1064"/>
      <c r="AP29" s="1064" t="s">
        <v>586</v>
      </c>
      <c r="AQ29" s="1064"/>
      <c r="AR29" s="1064"/>
      <c r="AS29" s="1064"/>
      <c r="AT29" s="1064"/>
      <c r="AU29" s="1064" t="s">
        <v>587</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446</v>
      </c>
      <c r="R30" s="1137"/>
      <c r="S30" s="1137"/>
      <c r="T30" s="1137"/>
      <c r="U30" s="1137"/>
      <c r="V30" s="1137">
        <v>443</v>
      </c>
      <c r="W30" s="1137"/>
      <c r="X30" s="1137"/>
      <c r="Y30" s="1137"/>
      <c r="Z30" s="1137"/>
      <c r="AA30" s="1137">
        <v>2</v>
      </c>
      <c r="AB30" s="1137"/>
      <c r="AC30" s="1137"/>
      <c r="AD30" s="1137"/>
      <c r="AE30" s="1138"/>
      <c r="AF30" s="1112">
        <v>2</v>
      </c>
      <c r="AG30" s="1113"/>
      <c r="AH30" s="1113"/>
      <c r="AI30" s="1113"/>
      <c r="AJ30" s="1114"/>
      <c r="AK30" s="1073">
        <v>82</v>
      </c>
      <c r="AL30" s="1064"/>
      <c r="AM30" s="1064"/>
      <c r="AN30" s="1064"/>
      <c r="AO30" s="1064"/>
      <c r="AP30" s="1064" t="s">
        <v>588</v>
      </c>
      <c r="AQ30" s="1064"/>
      <c r="AR30" s="1064"/>
      <c r="AS30" s="1064"/>
      <c r="AT30" s="1064"/>
      <c r="AU30" s="1064" t="s">
        <v>586</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959</v>
      </c>
      <c r="R31" s="1137"/>
      <c r="S31" s="1137"/>
      <c r="T31" s="1137"/>
      <c r="U31" s="1137"/>
      <c r="V31" s="1137">
        <v>920</v>
      </c>
      <c r="W31" s="1137"/>
      <c r="X31" s="1137"/>
      <c r="Y31" s="1137"/>
      <c r="Z31" s="1137"/>
      <c r="AA31" s="1137">
        <v>40</v>
      </c>
      <c r="AB31" s="1137"/>
      <c r="AC31" s="1137"/>
      <c r="AD31" s="1137"/>
      <c r="AE31" s="1138"/>
      <c r="AF31" s="1112">
        <v>918</v>
      </c>
      <c r="AG31" s="1113"/>
      <c r="AH31" s="1113"/>
      <c r="AI31" s="1113"/>
      <c r="AJ31" s="1114"/>
      <c r="AK31" s="1073">
        <v>5</v>
      </c>
      <c r="AL31" s="1064"/>
      <c r="AM31" s="1064"/>
      <c r="AN31" s="1064"/>
      <c r="AO31" s="1064"/>
      <c r="AP31" s="1064">
        <v>1579</v>
      </c>
      <c r="AQ31" s="1064"/>
      <c r="AR31" s="1064"/>
      <c r="AS31" s="1064"/>
      <c r="AT31" s="1064"/>
      <c r="AU31" s="1064">
        <v>27</v>
      </c>
      <c r="AV31" s="1064"/>
      <c r="AW31" s="1064"/>
      <c r="AX31" s="1064"/>
      <c r="AY31" s="1064"/>
      <c r="AZ31" s="1135" t="s">
        <v>586</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968</v>
      </c>
      <c r="R32" s="1137"/>
      <c r="S32" s="1137"/>
      <c r="T32" s="1137"/>
      <c r="U32" s="1137"/>
      <c r="V32" s="1137">
        <v>854</v>
      </c>
      <c r="W32" s="1137"/>
      <c r="X32" s="1137"/>
      <c r="Y32" s="1137"/>
      <c r="Z32" s="1137"/>
      <c r="AA32" s="1137">
        <v>114</v>
      </c>
      <c r="AB32" s="1137"/>
      <c r="AC32" s="1137"/>
      <c r="AD32" s="1137"/>
      <c r="AE32" s="1138"/>
      <c r="AF32" s="1112">
        <f>57</f>
        <v>57</v>
      </c>
      <c r="AG32" s="1113"/>
      <c r="AH32" s="1113"/>
      <c r="AI32" s="1113"/>
      <c r="AJ32" s="1114"/>
      <c r="AK32" s="1073">
        <v>283</v>
      </c>
      <c r="AL32" s="1064"/>
      <c r="AM32" s="1064"/>
      <c r="AN32" s="1064"/>
      <c r="AO32" s="1064"/>
      <c r="AP32" s="1064">
        <v>2061</v>
      </c>
      <c r="AQ32" s="1064"/>
      <c r="AR32" s="1064"/>
      <c r="AS32" s="1064"/>
      <c r="AT32" s="1064"/>
      <c r="AU32" s="1064">
        <v>1655</v>
      </c>
      <c r="AV32" s="1064"/>
      <c r="AW32" s="1064"/>
      <c r="AX32" s="1064"/>
      <c r="AY32" s="1064"/>
      <c r="AZ32" s="1135" t="s">
        <v>586</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1207</v>
      </c>
      <c r="AG63" s="1052"/>
      <c r="AH63" s="1052"/>
      <c r="AI63" s="1052"/>
      <c r="AJ63" s="1123"/>
      <c r="AK63" s="1124"/>
      <c r="AL63" s="1056"/>
      <c r="AM63" s="1056"/>
      <c r="AN63" s="1056"/>
      <c r="AO63" s="1056"/>
      <c r="AP63" s="1052">
        <v>3640</v>
      </c>
      <c r="AQ63" s="1052"/>
      <c r="AR63" s="1052"/>
      <c r="AS63" s="1052"/>
      <c r="AT63" s="1052"/>
      <c r="AU63" s="1052">
        <v>1682</v>
      </c>
      <c r="AV63" s="1052"/>
      <c r="AW63" s="1052"/>
      <c r="AX63" s="1052"/>
      <c r="AY63" s="1052"/>
      <c r="AZ63" s="1118"/>
      <c r="BA63" s="1118"/>
      <c r="BB63" s="1118"/>
      <c r="BC63" s="1118"/>
      <c r="BD63" s="1118"/>
      <c r="BE63" s="1053"/>
      <c r="BF63" s="1053"/>
      <c r="BG63" s="1053"/>
      <c r="BH63" s="1053"/>
      <c r="BI63" s="1054"/>
      <c r="BJ63" s="1119" t="s">
        <v>412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589</v>
      </c>
      <c r="C68" s="1079"/>
      <c r="D68" s="1079"/>
      <c r="E68" s="1079"/>
      <c r="F68" s="1079"/>
      <c r="G68" s="1079"/>
      <c r="H68" s="1079"/>
      <c r="I68" s="1079"/>
      <c r="J68" s="1079"/>
      <c r="K68" s="1079"/>
      <c r="L68" s="1079"/>
      <c r="M68" s="1079"/>
      <c r="N68" s="1079"/>
      <c r="O68" s="1079"/>
      <c r="P68" s="1080"/>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591</v>
      </c>
      <c r="AQ68" s="1075"/>
      <c r="AR68" s="1075"/>
      <c r="AS68" s="1075"/>
      <c r="AT68" s="1075"/>
      <c r="AU68" s="1075" t="s">
        <v>591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590</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t="s">
        <v>591</v>
      </c>
      <c r="AL69" s="1064"/>
      <c r="AM69" s="1064"/>
      <c r="AN69" s="1064"/>
      <c r="AO69" s="1064"/>
      <c r="AP69" s="1064" t="s">
        <v>591</v>
      </c>
      <c r="AQ69" s="1064"/>
      <c r="AR69" s="1064"/>
      <c r="AS69" s="1064"/>
      <c r="AT69" s="1064"/>
      <c r="AU69" s="1064" t="s">
        <v>591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592</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591</v>
      </c>
      <c r="AQ70" s="1064"/>
      <c r="AR70" s="1064"/>
      <c r="AS70" s="1064"/>
      <c r="AT70" s="1064"/>
      <c r="AU70" s="1064" t="s">
        <v>591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593</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t="s">
        <v>591</v>
      </c>
      <c r="AL71" s="1064"/>
      <c r="AM71" s="1064"/>
      <c r="AN71" s="1064"/>
      <c r="AO71" s="1064"/>
      <c r="AP71" s="1064" t="s">
        <v>594</v>
      </c>
      <c r="AQ71" s="1064"/>
      <c r="AR71" s="1064"/>
      <c r="AS71" s="1064"/>
      <c r="AT71" s="1064"/>
      <c r="AU71" s="1064" t="s">
        <v>591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595</v>
      </c>
      <c r="C72" s="1068"/>
      <c r="D72" s="1068"/>
      <c r="E72" s="1068"/>
      <c r="F72" s="1068"/>
      <c r="G72" s="1068"/>
      <c r="H72" s="1068"/>
      <c r="I72" s="1068"/>
      <c r="J72" s="1068"/>
      <c r="K72" s="1068"/>
      <c r="L72" s="1068"/>
      <c r="M72" s="1068"/>
      <c r="N72" s="1068"/>
      <c r="O72" s="1068"/>
      <c r="P72" s="1069"/>
      <c r="Q72" s="1070">
        <v>360</v>
      </c>
      <c r="R72" s="1064"/>
      <c r="S72" s="1064"/>
      <c r="T72" s="1064"/>
      <c r="U72" s="1064"/>
      <c r="V72" s="1064">
        <v>350</v>
      </c>
      <c r="W72" s="1064"/>
      <c r="X72" s="1064"/>
      <c r="Y72" s="1064"/>
      <c r="Z72" s="1064"/>
      <c r="AA72" s="1064">
        <v>10</v>
      </c>
      <c r="AB72" s="1064"/>
      <c r="AC72" s="1064"/>
      <c r="AD72" s="1064"/>
      <c r="AE72" s="1064"/>
      <c r="AF72" s="1064">
        <v>10</v>
      </c>
      <c r="AG72" s="1064"/>
      <c r="AH72" s="1064"/>
      <c r="AI72" s="1064"/>
      <c r="AJ72" s="1064"/>
      <c r="AK72" s="1064">
        <v>10</v>
      </c>
      <c r="AL72" s="1064"/>
      <c r="AM72" s="1064"/>
      <c r="AN72" s="1064"/>
      <c r="AO72" s="1064"/>
      <c r="AP72" s="1064" t="s">
        <v>596</v>
      </c>
      <c r="AQ72" s="1064"/>
      <c r="AR72" s="1064"/>
      <c r="AS72" s="1064"/>
      <c r="AT72" s="1064"/>
      <c r="AU72" s="1064" t="s">
        <v>591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597</v>
      </c>
      <c r="C73" s="1068"/>
      <c r="D73" s="1068"/>
      <c r="E73" s="1068"/>
      <c r="F73" s="1068"/>
      <c r="G73" s="1068"/>
      <c r="H73" s="1068"/>
      <c r="I73" s="1068"/>
      <c r="J73" s="1068"/>
      <c r="K73" s="1068"/>
      <c r="L73" s="1068"/>
      <c r="M73" s="1068"/>
      <c r="N73" s="1068"/>
      <c r="O73" s="1068"/>
      <c r="P73" s="1069"/>
      <c r="Q73" s="1070">
        <v>199</v>
      </c>
      <c r="R73" s="1064"/>
      <c r="S73" s="1064"/>
      <c r="T73" s="1064"/>
      <c r="U73" s="1064"/>
      <c r="V73" s="1064">
        <v>195</v>
      </c>
      <c r="W73" s="1064"/>
      <c r="X73" s="1064"/>
      <c r="Y73" s="1064"/>
      <c r="Z73" s="1064"/>
      <c r="AA73" s="1064">
        <v>4</v>
      </c>
      <c r="AB73" s="1064"/>
      <c r="AC73" s="1064"/>
      <c r="AD73" s="1064"/>
      <c r="AE73" s="1064"/>
      <c r="AF73" s="1064">
        <v>4</v>
      </c>
      <c r="AG73" s="1064"/>
      <c r="AH73" s="1064"/>
      <c r="AI73" s="1064"/>
      <c r="AJ73" s="1064"/>
      <c r="AK73" s="1064" t="s">
        <v>607</v>
      </c>
      <c r="AL73" s="1064"/>
      <c r="AM73" s="1064"/>
      <c r="AN73" s="1064"/>
      <c r="AO73" s="1064"/>
      <c r="AP73" s="1064" t="s">
        <v>591</v>
      </c>
      <c r="AQ73" s="1064"/>
      <c r="AR73" s="1064"/>
      <c r="AS73" s="1064"/>
      <c r="AT73" s="1064"/>
      <c r="AU73" s="1064" t="s">
        <v>598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599</v>
      </c>
      <c r="C74" s="1068"/>
      <c r="D74" s="1068"/>
      <c r="E74" s="1068"/>
      <c r="F74" s="1068"/>
      <c r="G74" s="1068"/>
      <c r="H74" s="1068"/>
      <c r="I74" s="1068"/>
      <c r="J74" s="1068"/>
      <c r="K74" s="1068"/>
      <c r="L74" s="1068"/>
      <c r="M74" s="1068"/>
      <c r="N74" s="1068"/>
      <c r="O74" s="1068"/>
      <c r="P74" s="1069"/>
      <c r="Q74" s="1070">
        <v>3289</v>
      </c>
      <c r="R74" s="1064"/>
      <c r="S74" s="1064"/>
      <c r="T74" s="1064"/>
      <c r="U74" s="1064"/>
      <c r="V74" s="1064">
        <v>2960</v>
      </c>
      <c r="W74" s="1064"/>
      <c r="X74" s="1064"/>
      <c r="Y74" s="1064"/>
      <c r="Z74" s="1064"/>
      <c r="AA74" s="1064">
        <v>329</v>
      </c>
      <c r="AB74" s="1064"/>
      <c r="AC74" s="1064"/>
      <c r="AD74" s="1064"/>
      <c r="AE74" s="1064"/>
      <c r="AF74" s="1064">
        <v>4668</v>
      </c>
      <c r="AG74" s="1064"/>
      <c r="AH74" s="1064"/>
      <c r="AI74" s="1064"/>
      <c r="AJ74" s="1064"/>
      <c r="AK74" s="1064" t="s">
        <v>608</v>
      </c>
      <c r="AL74" s="1064"/>
      <c r="AM74" s="1064"/>
      <c r="AN74" s="1064"/>
      <c r="AO74" s="1064"/>
      <c r="AP74" s="1064">
        <v>3538</v>
      </c>
      <c r="AQ74" s="1064"/>
      <c r="AR74" s="1064"/>
      <c r="AS74" s="1064"/>
      <c r="AT74" s="1064"/>
      <c r="AU74" s="1064" t="s">
        <v>591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600</v>
      </c>
      <c r="C75" s="1068"/>
      <c r="D75" s="1068"/>
      <c r="E75" s="1068"/>
      <c r="F75" s="1068"/>
      <c r="G75" s="1068"/>
      <c r="H75" s="1068"/>
      <c r="I75" s="1068"/>
      <c r="J75" s="1068"/>
      <c r="K75" s="1068"/>
      <c r="L75" s="1068"/>
      <c r="M75" s="1068"/>
      <c r="N75" s="1068"/>
      <c r="O75" s="1068"/>
      <c r="P75" s="1069"/>
      <c r="Q75" s="1071">
        <v>2588</v>
      </c>
      <c r="R75" s="1072"/>
      <c r="S75" s="1072"/>
      <c r="T75" s="1072"/>
      <c r="U75" s="1073"/>
      <c r="V75" s="1074">
        <v>2314</v>
      </c>
      <c r="W75" s="1072"/>
      <c r="X75" s="1072"/>
      <c r="Y75" s="1072"/>
      <c r="Z75" s="1073"/>
      <c r="AA75" s="1074">
        <v>274</v>
      </c>
      <c r="AB75" s="1072"/>
      <c r="AC75" s="1072"/>
      <c r="AD75" s="1072"/>
      <c r="AE75" s="1073"/>
      <c r="AF75" s="1074">
        <v>274</v>
      </c>
      <c r="AG75" s="1072"/>
      <c r="AH75" s="1072"/>
      <c r="AI75" s="1072"/>
      <c r="AJ75" s="1073"/>
      <c r="AK75" s="1074">
        <v>117</v>
      </c>
      <c r="AL75" s="1072"/>
      <c r="AM75" s="1072"/>
      <c r="AN75" s="1072"/>
      <c r="AO75" s="1073"/>
      <c r="AP75" s="1074" t="s">
        <v>591</v>
      </c>
      <c r="AQ75" s="1072"/>
      <c r="AR75" s="1072"/>
      <c r="AS75" s="1072"/>
      <c r="AT75" s="1073"/>
      <c r="AU75" s="1074" t="s">
        <v>601</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602</v>
      </c>
      <c r="C76" s="1068"/>
      <c r="D76" s="1068"/>
      <c r="E76" s="1068"/>
      <c r="F76" s="1068"/>
      <c r="G76" s="1068"/>
      <c r="H76" s="1068"/>
      <c r="I76" s="1068"/>
      <c r="J76" s="1068"/>
      <c r="K76" s="1068"/>
      <c r="L76" s="1068"/>
      <c r="M76" s="1068"/>
      <c r="N76" s="1068"/>
      <c r="O76" s="1068"/>
      <c r="P76" s="1069"/>
      <c r="Q76" s="1071">
        <v>657281</v>
      </c>
      <c r="R76" s="1072"/>
      <c r="S76" s="1072"/>
      <c r="T76" s="1072"/>
      <c r="U76" s="1073"/>
      <c r="V76" s="1074">
        <v>647955</v>
      </c>
      <c r="W76" s="1072"/>
      <c r="X76" s="1072"/>
      <c r="Y76" s="1072"/>
      <c r="Z76" s="1073"/>
      <c r="AA76" s="1074">
        <v>9326</v>
      </c>
      <c r="AB76" s="1072"/>
      <c r="AC76" s="1072"/>
      <c r="AD76" s="1072"/>
      <c r="AE76" s="1073"/>
      <c r="AF76" s="1074">
        <v>9326</v>
      </c>
      <c r="AG76" s="1072"/>
      <c r="AH76" s="1072"/>
      <c r="AI76" s="1072"/>
      <c r="AJ76" s="1073"/>
      <c r="AK76" s="1074">
        <v>3989</v>
      </c>
      <c r="AL76" s="1072"/>
      <c r="AM76" s="1072"/>
      <c r="AN76" s="1072"/>
      <c r="AO76" s="1073"/>
      <c r="AP76" s="1074" t="s">
        <v>591</v>
      </c>
      <c r="AQ76" s="1072"/>
      <c r="AR76" s="1072"/>
      <c r="AS76" s="1072"/>
      <c r="AT76" s="1073"/>
      <c r="AU76" s="1074" t="s">
        <v>603</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15147</v>
      </c>
      <c r="AG88" s="1052"/>
      <c r="AH88" s="1052"/>
      <c r="AI88" s="1052"/>
      <c r="AJ88" s="1052"/>
      <c r="AK88" s="1056"/>
      <c r="AL88" s="1056"/>
      <c r="AM88" s="1056"/>
      <c r="AN88" s="1056"/>
      <c r="AO88" s="1056"/>
      <c r="AP88" s="1052">
        <v>3538</v>
      </c>
      <c r="AQ88" s="1052"/>
      <c r="AR88" s="1052"/>
      <c r="AS88" s="1052"/>
      <c r="AT88" s="1052"/>
      <c r="AU88" s="1052" t="s">
        <v>614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308</v>
      </c>
      <c r="AG109" s="987"/>
      <c r="AH109" s="987"/>
      <c r="AI109" s="987"/>
      <c r="AJ109" s="988"/>
      <c r="AK109" s="989" t="s">
        <v>307</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308</v>
      </c>
      <c r="BW109" s="987"/>
      <c r="BX109" s="987"/>
      <c r="BY109" s="987"/>
      <c r="BZ109" s="988"/>
      <c r="CA109" s="989" t="s">
        <v>307</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308</v>
      </c>
      <c r="DM109" s="987"/>
      <c r="DN109" s="987"/>
      <c r="DO109" s="987"/>
      <c r="DP109" s="988"/>
      <c r="DQ109" s="989" t="s">
        <v>307</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1579611</v>
      </c>
      <c r="AB110" s="980"/>
      <c r="AC110" s="980"/>
      <c r="AD110" s="980"/>
      <c r="AE110" s="981"/>
      <c r="AF110" s="982">
        <v>1678330</v>
      </c>
      <c r="AG110" s="980"/>
      <c r="AH110" s="980"/>
      <c r="AI110" s="980"/>
      <c r="AJ110" s="981"/>
      <c r="AK110" s="982">
        <v>1726515</v>
      </c>
      <c r="AL110" s="980"/>
      <c r="AM110" s="980"/>
      <c r="AN110" s="980"/>
      <c r="AO110" s="981"/>
      <c r="AP110" s="983">
        <v>20.9</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16889323</v>
      </c>
      <c r="BR110" s="927"/>
      <c r="BS110" s="927"/>
      <c r="BT110" s="927"/>
      <c r="BU110" s="927"/>
      <c r="BV110" s="927">
        <v>16271489</v>
      </c>
      <c r="BW110" s="927"/>
      <c r="BX110" s="927"/>
      <c r="BY110" s="927"/>
      <c r="BZ110" s="927"/>
      <c r="CA110" s="927">
        <v>15434208</v>
      </c>
      <c r="CB110" s="927"/>
      <c r="CC110" s="927"/>
      <c r="CD110" s="927"/>
      <c r="CE110" s="927"/>
      <c r="CF110" s="951">
        <v>187.2</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438</v>
      </c>
      <c r="DH110" s="927"/>
      <c r="DI110" s="927"/>
      <c r="DJ110" s="927"/>
      <c r="DK110" s="927"/>
      <c r="DL110" s="927" t="s">
        <v>439</v>
      </c>
      <c r="DM110" s="927"/>
      <c r="DN110" s="927"/>
      <c r="DO110" s="927"/>
      <c r="DP110" s="927"/>
      <c r="DQ110" s="927" t="s">
        <v>440</v>
      </c>
      <c r="DR110" s="927"/>
      <c r="DS110" s="927"/>
      <c r="DT110" s="927"/>
      <c r="DU110" s="927"/>
      <c r="DV110" s="928" t="s">
        <v>439</v>
      </c>
      <c r="DW110" s="928"/>
      <c r="DX110" s="928"/>
      <c r="DY110" s="928"/>
      <c r="DZ110" s="929"/>
    </row>
    <row r="111" spans="1:131" s="24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440</v>
      </c>
      <c r="AB111" s="1008"/>
      <c r="AC111" s="1008"/>
      <c r="AD111" s="1008"/>
      <c r="AE111" s="1009"/>
      <c r="AF111" s="1010" t="s">
        <v>442</v>
      </c>
      <c r="AG111" s="1008"/>
      <c r="AH111" s="1008"/>
      <c r="AI111" s="1008"/>
      <c r="AJ111" s="1009"/>
      <c r="AK111" s="1010" t="s">
        <v>443</v>
      </c>
      <c r="AL111" s="1008"/>
      <c r="AM111" s="1008"/>
      <c r="AN111" s="1008"/>
      <c r="AO111" s="1009"/>
      <c r="AP111" s="1011" t="s">
        <v>412</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v>1185745</v>
      </c>
      <c r="BR111" s="899"/>
      <c r="BS111" s="899"/>
      <c r="BT111" s="899"/>
      <c r="BU111" s="899"/>
      <c r="BV111" s="899">
        <v>1185745</v>
      </c>
      <c r="BW111" s="899"/>
      <c r="BX111" s="899"/>
      <c r="BY111" s="899"/>
      <c r="BZ111" s="899"/>
      <c r="CA111" s="899">
        <v>1185745</v>
      </c>
      <c r="CB111" s="899"/>
      <c r="CC111" s="899"/>
      <c r="CD111" s="899"/>
      <c r="CE111" s="899"/>
      <c r="CF111" s="960">
        <v>14.4</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443</v>
      </c>
      <c r="DH111" s="899"/>
      <c r="DI111" s="899"/>
      <c r="DJ111" s="899"/>
      <c r="DK111" s="899"/>
      <c r="DL111" s="899" t="s">
        <v>439</v>
      </c>
      <c r="DM111" s="899"/>
      <c r="DN111" s="899"/>
      <c r="DO111" s="899"/>
      <c r="DP111" s="899"/>
      <c r="DQ111" s="899" t="s">
        <v>129</v>
      </c>
      <c r="DR111" s="899"/>
      <c r="DS111" s="899"/>
      <c r="DT111" s="899"/>
      <c r="DU111" s="899"/>
      <c r="DV111" s="876" t="s">
        <v>412</v>
      </c>
      <c r="DW111" s="876"/>
      <c r="DX111" s="876"/>
      <c r="DY111" s="876"/>
      <c r="DZ111" s="877"/>
    </row>
    <row r="112" spans="1:131" s="24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442</v>
      </c>
      <c r="AB112" s="862"/>
      <c r="AC112" s="862"/>
      <c r="AD112" s="862"/>
      <c r="AE112" s="863"/>
      <c r="AF112" s="864" t="s">
        <v>443</v>
      </c>
      <c r="AG112" s="862"/>
      <c r="AH112" s="862"/>
      <c r="AI112" s="862"/>
      <c r="AJ112" s="863"/>
      <c r="AK112" s="864" t="s">
        <v>440</v>
      </c>
      <c r="AL112" s="862"/>
      <c r="AM112" s="862"/>
      <c r="AN112" s="862"/>
      <c r="AO112" s="863"/>
      <c r="AP112" s="909" t="s">
        <v>448</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2352741</v>
      </c>
      <c r="BR112" s="899"/>
      <c r="BS112" s="899"/>
      <c r="BT112" s="899"/>
      <c r="BU112" s="899"/>
      <c r="BV112" s="899">
        <v>1990750</v>
      </c>
      <c r="BW112" s="899"/>
      <c r="BX112" s="899"/>
      <c r="BY112" s="899"/>
      <c r="BZ112" s="899"/>
      <c r="CA112" s="899">
        <v>1681454</v>
      </c>
      <c r="CB112" s="899"/>
      <c r="CC112" s="899"/>
      <c r="CD112" s="899"/>
      <c r="CE112" s="899"/>
      <c r="CF112" s="960">
        <v>20.399999999999999</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1185745</v>
      </c>
      <c r="DH112" s="899"/>
      <c r="DI112" s="899"/>
      <c r="DJ112" s="899"/>
      <c r="DK112" s="899"/>
      <c r="DL112" s="899">
        <v>1185745</v>
      </c>
      <c r="DM112" s="899"/>
      <c r="DN112" s="899"/>
      <c r="DO112" s="899"/>
      <c r="DP112" s="899"/>
      <c r="DQ112" s="899">
        <v>1185745</v>
      </c>
      <c r="DR112" s="899"/>
      <c r="DS112" s="899"/>
      <c r="DT112" s="899"/>
      <c r="DU112" s="899"/>
      <c r="DV112" s="876">
        <v>14.4</v>
      </c>
      <c r="DW112" s="876"/>
      <c r="DX112" s="876"/>
      <c r="DY112" s="876"/>
      <c r="DZ112" s="877"/>
    </row>
    <row r="113" spans="1:130" s="247" customFormat="1" ht="26.25" customHeight="1" x14ac:dyDescent="0.15">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279336</v>
      </c>
      <c r="AB113" s="1008"/>
      <c r="AC113" s="1008"/>
      <c r="AD113" s="1008"/>
      <c r="AE113" s="1009"/>
      <c r="AF113" s="1010">
        <v>197484</v>
      </c>
      <c r="AG113" s="1008"/>
      <c r="AH113" s="1008"/>
      <c r="AI113" s="1008"/>
      <c r="AJ113" s="1009"/>
      <c r="AK113" s="1010">
        <v>212522</v>
      </c>
      <c r="AL113" s="1008"/>
      <c r="AM113" s="1008"/>
      <c r="AN113" s="1008"/>
      <c r="AO113" s="1009"/>
      <c r="AP113" s="1011">
        <v>2.6</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714</v>
      </c>
      <c r="BR113" s="899"/>
      <c r="BS113" s="899"/>
      <c r="BT113" s="899"/>
      <c r="BU113" s="899"/>
      <c r="BV113" s="899">
        <v>254</v>
      </c>
      <c r="BW113" s="899"/>
      <c r="BX113" s="899"/>
      <c r="BY113" s="899"/>
      <c r="BZ113" s="899"/>
      <c r="CA113" s="899" t="s">
        <v>412</v>
      </c>
      <c r="CB113" s="899"/>
      <c r="CC113" s="899"/>
      <c r="CD113" s="899"/>
      <c r="CE113" s="899"/>
      <c r="CF113" s="960" t="s">
        <v>443</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438</v>
      </c>
      <c r="DH113" s="862"/>
      <c r="DI113" s="862"/>
      <c r="DJ113" s="862"/>
      <c r="DK113" s="863"/>
      <c r="DL113" s="864" t="s">
        <v>438</v>
      </c>
      <c r="DM113" s="862"/>
      <c r="DN113" s="862"/>
      <c r="DO113" s="862"/>
      <c r="DP113" s="863"/>
      <c r="DQ113" s="864" t="s">
        <v>440</v>
      </c>
      <c r="DR113" s="862"/>
      <c r="DS113" s="862"/>
      <c r="DT113" s="862"/>
      <c r="DU113" s="863"/>
      <c r="DV113" s="909" t="s">
        <v>443</v>
      </c>
      <c r="DW113" s="910"/>
      <c r="DX113" s="910"/>
      <c r="DY113" s="910"/>
      <c r="DZ113" s="911"/>
    </row>
    <row r="114" spans="1:130" s="247" customFormat="1" ht="26.25" customHeight="1" x14ac:dyDescent="0.15">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14018</v>
      </c>
      <c r="AB114" s="862"/>
      <c r="AC114" s="862"/>
      <c r="AD114" s="862"/>
      <c r="AE114" s="863"/>
      <c r="AF114" s="864" t="s">
        <v>443</v>
      </c>
      <c r="AG114" s="862"/>
      <c r="AH114" s="862"/>
      <c r="AI114" s="862"/>
      <c r="AJ114" s="863"/>
      <c r="AK114" s="864">
        <v>17</v>
      </c>
      <c r="AL114" s="862"/>
      <c r="AM114" s="862"/>
      <c r="AN114" s="862"/>
      <c r="AO114" s="863"/>
      <c r="AP114" s="909">
        <v>0</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1870096</v>
      </c>
      <c r="BR114" s="899"/>
      <c r="BS114" s="899"/>
      <c r="BT114" s="899"/>
      <c r="BU114" s="899"/>
      <c r="BV114" s="899">
        <v>1993588</v>
      </c>
      <c r="BW114" s="899"/>
      <c r="BX114" s="899"/>
      <c r="BY114" s="899"/>
      <c r="BZ114" s="899"/>
      <c r="CA114" s="899">
        <v>2235995</v>
      </c>
      <c r="CB114" s="899"/>
      <c r="CC114" s="899"/>
      <c r="CD114" s="899"/>
      <c r="CE114" s="899"/>
      <c r="CF114" s="960">
        <v>27.1</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438</v>
      </c>
      <c r="DH114" s="862"/>
      <c r="DI114" s="862"/>
      <c r="DJ114" s="862"/>
      <c r="DK114" s="863"/>
      <c r="DL114" s="864" t="s">
        <v>448</v>
      </c>
      <c r="DM114" s="862"/>
      <c r="DN114" s="862"/>
      <c r="DO114" s="862"/>
      <c r="DP114" s="863"/>
      <c r="DQ114" s="864" t="s">
        <v>448</v>
      </c>
      <c r="DR114" s="862"/>
      <c r="DS114" s="862"/>
      <c r="DT114" s="862"/>
      <c r="DU114" s="863"/>
      <c r="DV114" s="909" t="s">
        <v>443</v>
      </c>
      <c r="DW114" s="910"/>
      <c r="DX114" s="910"/>
      <c r="DY114" s="910"/>
      <c r="DZ114" s="911"/>
    </row>
    <row r="115" spans="1:130" s="247" customFormat="1" ht="26.25" customHeight="1" x14ac:dyDescent="0.15">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440</v>
      </c>
      <c r="AB115" s="1008"/>
      <c r="AC115" s="1008"/>
      <c r="AD115" s="1008"/>
      <c r="AE115" s="1009"/>
      <c r="AF115" s="1010" t="s">
        <v>443</v>
      </c>
      <c r="AG115" s="1008"/>
      <c r="AH115" s="1008"/>
      <c r="AI115" s="1008"/>
      <c r="AJ115" s="1009"/>
      <c r="AK115" s="1010" t="s">
        <v>443</v>
      </c>
      <c r="AL115" s="1008"/>
      <c r="AM115" s="1008"/>
      <c r="AN115" s="1008"/>
      <c r="AO115" s="1009"/>
      <c r="AP115" s="1011" t="s">
        <v>443</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t="s">
        <v>440</v>
      </c>
      <c r="BR115" s="899"/>
      <c r="BS115" s="899"/>
      <c r="BT115" s="899"/>
      <c r="BU115" s="899"/>
      <c r="BV115" s="899" t="s">
        <v>129</v>
      </c>
      <c r="BW115" s="899"/>
      <c r="BX115" s="899"/>
      <c r="BY115" s="899"/>
      <c r="BZ115" s="899"/>
      <c r="CA115" s="899" t="s">
        <v>438</v>
      </c>
      <c r="CB115" s="899"/>
      <c r="CC115" s="899"/>
      <c r="CD115" s="899"/>
      <c r="CE115" s="899"/>
      <c r="CF115" s="960" t="s">
        <v>440</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440</v>
      </c>
      <c r="DH115" s="862"/>
      <c r="DI115" s="862"/>
      <c r="DJ115" s="862"/>
      <c r="DK115" s="863"/>
      <c r="DL115" s="864" t="s">
        <v>440</v>
      </c>
      <c r="DM115" s="862"/>
      <c r="DN115" s="862"/>
      <c r="DO115" s="862"/>
      <c r="DP115" s="863"/>
      <c r="DQ115" s="864" t="s">
        <v>440</v>
      </c>
      <c r="DR115" s="862"/>
      <c r="DS115" s="862"/>
      <c r="DT115" s="862"/>
      <c r="DU115" s="863"/>
      <c r="DV115" s="909" t="s">
        <v>440</v>
      </c>
      <c r="DW115" s="910"/>
      <c r="DX115" s="910"/>
      <c r="DY115" s="910"/>
      <c r="DZ115" s="911"/>
    </row>
    <row r="116" spans="1:130" s="247" customFormat="1" ht="26.25" customHeight="1" x14ac:dyDescent="0.15">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440</v>
      </c>
      <c r="AB116" s="862"/>
      <c r="AC116" s="862"/>
      <c r="AD116" s="862"/>
      <c r="AE116" s="863"/>
      <c r="AF116" s="864" t="s">
        <v>438</v>
      </c>
      <c r="AG116" s="862"/>
      <c r="AH116" s="862"/>
      <c r="AI116" s="862"/>
      <c r="AJ116" s="863"/>
      <c r="AK116" s="864" t="s">
        <v>443</v>
      </c>
      <c r="AL116" s="862"/>
      <c r="AM116" s="862"/>
      <c r="AN116" s="862"/>
      <c r="AO116" s="863"/>
      <c r="AP116" s="909" t="s">
        <v>448</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448</v>
      </c>
      <c r="BW116" s="899"/>
      <c r="BX116" s="899"/>
      <c r="BY116" s="899"/>
      <c r="BZ116" s="899"/>
      <c r="CA116" s="899" t="s">
        <v>129</v>
      </c>
      <c r="CB116" s="899"/>
      <c r="CC116" s="899"/>
      <c r="CD116" s="899"/>
      <c r="CE116" s="899"/>
      <c r="CF116" s="960" t="s">
        <v>448</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440</v>
      </c>
      <c r="DH116" s="862"/>
      <c r="DI116" s="862"/>
      <c r="DJ116" s="862"/>
      <c r="DK116" s="863"/>
      <c r="DL116" s="864" t="s">
        <v>443</v>
      </c>
      <c r="DM116" s="862"/>
      <c r="DN116" s="862"/>
      <c r="DO116" s="862"/>
      <c r="DP116" s="863"/>
      <c r="DQ116" s="864" t="s">
        <v>440</v>
      </c>
      <c r="DR116" s="862"/>
      <c r="DS116" s="862"/>
      <c r="DT116" s="862"/>
      <c r="DU116" s="863"/>
      <c r="DV116" s="909" t="s">
        <v>443</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1872965</v>
      </c>
      <c r="AB117" s="994"/>
      <c r="AC117" s="994"/>
      <c r="AD117" s="994"/>
      <c r="AE117" s="995"/>
      <c r="AF117" s="996">
        <v>1875814</v>
      </c>
      <c r="AG117" s="994"/>
      <c r="AH117" s="994"/>
      <c r="AI117" s="994"/>
      <c r="AJ117" s="995"/>
      <c r="AK117" s="996">
        <v>1939054</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443</v>
      </c>
      <c r="BR117" s="899"/>
      <c r="BS117" s="899"/>
      <c r="BT117" s="899"/>
      <c r="BU117" s="899"/>
      <c r="BV117" s="899" t="s">
        <v>129</v>
      </c>
      <c r="BW117" s="899"/>
      <c r="BX117" s="899"/>
      <c r="BY117" s="899"/>
      <c r="BZ117" s="899"/>
      <c r="CA117" s="899" t="s">
        <v>443</v>
      </c>
      <c r="CB117" s="899"/>
      <c r="CC117" s="899"/>
      <c r="CD117" s="899"/>
      <c r="CE117" s="899"/>
      <c r="CF117" s="960" t="s">
        <v>129</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443</v>
      </c>
      <c r="DH117" s="862"/>
      <c r="DI117" s="862"/>
      <c r="DJ117" s="862"/>
      <c r="DK117" s="863"/>
      <c r="DL117" s="864" t="s">
        <v>443</v>
      </c>
      <c r="DM117" s="862"/>
      <c r="DN117" s="862"/>
      <c r="DO117" s="862"/>
      <c r="DP117" s="863"/>
      <c r="DQ117" s="864" t="s">
        <v>443</v>
      </c>
      <c r="DR117" s="862"/>
      <c r="DS117" s="862"/>
      <c r="DT117" s="862"/>
      <c r="DU117" s="863"/>
      <c r="DV117" s="909" t="s">
        <v>129</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308</v>
      </c>
      <c r="AG118" s="987"/>
      <c r="AH118" s="987"/>
      <c r="AI118" s="987"/>
      <c r="AJ118" s="988"/>
      <c r="AK118" s="989" t="s">
        <v>307</v>
      </c>
      <c r="AL118" s="987"/>
      <c r="AM118" s="987"/>
      <c r="AN118" s="987"/>
      <c r="AO118" s="988"/>
      <c r="AP118" s="990" t="s">
        <v>432</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129</v>
      </c>
      <c r="BW118" s="930"/>
      <c r="BX118" s="930"/>
      <c r="BY118" s="930"/>
      <c r="BZ118" s="930"/>
      <c r="CA118" s="930" t="s">
        <v>443</v>
      </c>
      <c r="CB118" s="930"/>
      <c r="CC118" s="930"/>
      <c r="CD118" s="930"/>
      <c r="CE118" s="930"/>
      <c r="CF118" s="960" t="s">
        <v>438</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438</v>
      </c>
      <c r="DH118" s="862"/>
      <c r="DI118" s="862"/>
      <c r="DJ118" s="862"/>
      <c r="DK118" s="863"/>
      <c r="DL118" s="864" t="s">
        <v>443</v>
      </c>
      <c r="DM118" s="862"/>
      <c r="DN118" s="862"/>
      <c r="DO118" s="862"/>
      <c r="DP118" s="863"/>
      <c r="DQ118" s="864" t="s">
        <v>443</v>
      </c>
      <c r="DR118" s="862"/>
      <c r="DS118" s="862"/>
      <c r="DT118" s="862"/>
      <c r="DU118" s="863"/>
      <c r="DV118" s="909" t="s">
        <v>129</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443</v>
      </c>
      <c r="AG119" s="980"/>
      <c r="AH119" s="980"/>
      <c r="AI119" s="980"/>
      <c r="AJ119" s="981"/>
      <c r="AK119" s="982" t="s">
        <v>443</v>
      </c>
      <c r="AL119" s="980"/>
      <c r="AM119" s="980"/>
      <c r="AN119" s="980"/>
      <c r="AO119" s="981"/>
      <c r="AP119" s="983" t="s">
        <v>443</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468</v>
      </c>
      <c r="BP119" s="963"/>
      <c r="BQ119" s="967">
        <v>22298619</v>
      </c>
      <c r="BR119" s="930"/>
      <c r="BS119" s="930"/>
      <c r="BT119" s="930"/>
      <c r="BU119" s="930"/>
      <c r="BV119" s="930">
        <v>21441826</v>
      </c>
      <c r="BW119" s="930"/>
      <c r="BX119" s="930"/>
      <c r="BY119" s="930"/>
      <c r="BZ119" s="930"/>
      <c r="CA119" s="930">
        <v>20537402</v>
      </c>
      <c r="CB119" s="930"/>
      <c r="CC119" s="930"/>
      <c r="CD119" s="930"/>
      <c r="CE119" s="930"/>
      <c r="CF119" s="828"/>
      <c r="CG119" s="829"/>
      <c r="CH119" s="829"/>
      <c r="CI119" s="829"/>
      <c r="CJ119" s="919"/>
      <c r="CK119" s="1017"/>
      <c r="CL119" s="905"/>
      <c r="CM119" s="923" t="s">
        <v>469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443</v>
      </c>
      <c r="DH119" s="845"/>
      <c r="DI119" s="845"/>
      <c r="DJ119" s="845"/>
      <c r="DK119" s="846"/>
      <c r="DL119" s="847" t="s">
        <v>443</v>
      </c>
      <c r="DM119" s="845"/>
      <c r="DN119" s="845"/>
      <c r="DO119" s="845"/>
      <c r="DP119" s="846"/>
      <c r="DQ119" s="847" t="s">
        <v>443</v>
      </c>
      <c r="DR119" s="845"/>
      <c r="DS119" s="845"/>
      <c r="DT119" s="845"/>
      <c r="DU119" s="846"/>
      <c r="DV119" s="933" t="s">
        <v>443</v>
      </c>
      <c r="DW119" s="934"/>
      <c r="DX119" s="934"/>
      <c r="DY119" s="934"/>
      <c r="DZ119" s="935"/>
    </row>
    <row r="120" spans="1:130" s="247" customFormat="1" ht="26.25" customHeight="1" x14ac:dyDescent="0.15">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443</v>
      </c>
      <c r="AB120" s="862"/>
      <c r="AC120" s="862"/>
      <c r="AD120" s="862"/>
      <c r="AE120" s="863"/>
      <c r="AF120" s="864" t="s">
        <v>470</v>
      </c>
      <c r="AG120" s="862"/>
      <c r="AH120" s="862"/>
      <c r="AI120" s="862"/>
      <c r="AJ120" s="863"/>
      <c r="AK120" s="864" t="s">
        <v>443</v>
      </c>
      <c r="AL120" s="862"/>
      <c r="AM120" s="862"/>
      <c r="AN120" s="862"/>
      <c r="AO120" s="863"/>
      <c r="AP120" s="909" t="s">
        <v>438</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2589404</v>
      </c>
      <c r="BR120" s="927"/>
      <c r="BS120" s="927"/>
      <c r="BT120" s="927"/>
      <c r="BU120" s="927"/>
      <c r="BV120" s="927">
        <v>3273536</v>
      </c>
      <c r="BW120" s="927"/>
      <c r="BX120" s="927"/>
      <c r="BY120" s="927"/>
      <c r="BZ120" s="927"/>
      <c r="CA120" s="927">
        <v>3007732</v>
      </c>
      <c r="CB120" s="927"/>
      <c r="CC120" s="927"/>
      <c r="CD120" s="927"/>
      <c r="CE120" s="927"/>
      <c r="CF120" s="951">
        <v>36.5</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t="s">
        <v>470</v>
      </c>
      <c r="DH120" s="927"/>
      <c r="DI120" s="927"/>
      <c r="DJ120" s="927"/>
      <c r="DK120" s="927"/>
      <c r="DL120" s="927" t="s">
        <v>470</v>
      </c>
      <c r="DM120" s="927"/>
      <c r="DN120" s="927"/>
      <c r="DO120" s="927"/>
      <c r="DP120" s="927"/>
      <c r="DQ120" s="927">
        <v>1654605</v>
      </c>
      <c r="DR120" s="927"/>
      <c r="DS120" s="927"/>
      <c r="DT120" s="927"/>
      <c r="DU120" s="927"/>
      <c r="DV120" s="928">
        <v>20.100000000000001</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443</v>
      </c>
      <c r="AB121" s="862"/>
      <c r="AC121" s="862"/>
      <c r="AD121" s="862"/>
      <c r="AE121" s="863"/>
      <c r="AF121" s="864" t="s">
        <v>443</v>
      </c>
      <c r="AG121" s="862"/>
      <c r="AH121" s="862"/>
      <c r="AI121" s="862"/>
      <c r="AJ121" s="863"/>
      <c r="AK121" s="864" t="s">
        <v>443</v>
      </c>
      <c r="AL121" s="862"/>
      <c r="AM121" s="862"/>
      <c r="AN121" s="862"/>
      <c r="AO121" s="863"/>
      <c r="AP121" s="909" t="s">
        <v>470</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1569429</v>
      </c>
      <c r="BR121" s="899"/>
      <c r="BS121" s="899"/>
      <c r="BT121" s="899"/>
      <c r="BU121" s="899"/>
      <c r="BV121" s="899">
        <v>1450950</v>
      </c>
      <c r="BW121" s="899"/>
      <c r="BX121" s="899"/>
      <c r="BY121" s="899"/>
      <c r="BZ121" s="899"/>
      <c r="CA121" s="899">
        <v>1220798</v>
      </c>
      <c r="CB121" s="899"/>
      <c r="CC121" s="899"/>
      <c r="CD121" s="899"/>
      <c r="CE121" s="899"/>
      <c r="CF121" s="960">
        <v>14.8</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v>111924</v>
      </c>
      <c r="DH121" s="899"/>
      <c r="DI121" s="899"/>
      <c r="DJ121" s="899"/>
      <c r="DK121" s="899"/>
      <c r="DL121" s="899">
        <v>65251</v>
      </c>
      <c r="DM121" s="899"/>
      <c r="DN121" s="899"/>
      <c r="DO121" s="899"/>
      <c r="DP121" s="899"/>
      <c r="DQ121" s="899">
        <v>26849</v>
      </c>
      <c r="DR121" s="899"/>
      <c r="DS121" s="899"/>
      <c r="DT121" s="899"/>
      <c r="DU121" s="899"/>
      <c r="DV121" s="876">
        <v>0.3</v>
      </c>
      <c r="DW121" s="876"/>
      <c r="DX121" s="876"/>
      <c r="DY121" s="876"/>
      <c r="DZ121" s="877"/>
    </row>
    <row r="122" spans="1:130" s="247" customFormat="1" ht="26.25" customHeight="1" x14ac:dyDescent="0.15">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443</v>
      </c>
      <c r="AB122" s="862"/>
      <c r="AC122" s="862"/>
      <c r="AD122" s="862"/>
      <c r="AE122" s="863"/>
      <c r="AF122" s="864" t="s">
        <v>438</v>
      </c>
      <c r="AG122" s="862"/>
      <c r="AH122" s="862"/>
      <c r="AI122" s="862"/>
      <c r="AJ122" s="863"/>
      <c r="AK122" s="864" t="s">
        <v>443</v>
      </c>
      <c r="AL122" s="862"/>
      <c r="AM122" s="862"/>
      <c r="AN122" s="862"/>
      <c r="AO122" s="863"/>
      <c r="AP122" s="909" t="s">
        <v>470</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12723032</v>
      </c>
      <c r="BR122" s="930"/>
      <c r="BS122" s="930"/>
      <c r="BT122" s="930"/>
      <c r="BU122" s="930"/>
      <c r="BV122" s="930">
        <v>12431364</v>
      </c>
      <c r="BW122" s="930"/>
      <c r="BX122" s="930"/>
      <c r="BY122" s="930"/>
      <c r="BZ122" s="930"/>
      <c r="CA122" s="930">
        <v>12146267</v>
      </c>
      <c r="CB122" s="930"/>
      <c r="CC122" s="930"/>
      <c r="CD122" s="930"/>
      <c r="CE122" s="930"/>
      <c r="CF122" s="931">
        <v>147.4</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t="s">
        <v>129</v>
      </c>
      <c r="DH122" s="899"/>
      <c r="DI122" s="899"/>
      <c r="DJ122" s="899"/>
      <c r="DK122" s="899"/>
      <c r="DL122" s="899" t="s">
        <v>443</v>
      </c>
      <c r="DM122" s="899"/>
      <c r="DN122" s="899"/>
      <c r="DO122" s="899"/>
      <c r="DP122" s="899"/>
      <c r="DQ122" s="899" t="s">
        <v>438</v>
      </c>
      <c r="DR122" s="899"/>
      <c r="DS122" s="899"/>
      <c r="DT122" s="899"/>
      <c r="DU122" s="899"/>
      <c r="DV122" s="876" t="s">
        <v>443</v>
      </c>
      <c r="DW122" s="876"/>
      <c r="DX122" s="876"/>
      <c r="DY122" s="876"/>
      <c r="DZ122" s="877"/>
    </row>
    <row r="123" spans="1:130" s="247" customFormat="1" ht="26.25" customHeight="1" x14ac:dyDescent="0.15">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470</v>
      </c>
      <c r="AB123" s="862"/>
      <c r="AC123" s="862"/>
      <c r="AD123" s="862"/>
      <c r="AE123" s="863"/>
      <c r="AF123" s="864" t="s">
        <v>470</v>
      </c>
      <c r="AG123" s="862"/>
      <c r="AH123" s="862"/>
      <c r="AI123" s="862"/>
      <c r="AJ123" s="863"/>
      <c r="AK123" s="864" t="s">
        <v>443</v>
      </c>
      <c r="AL123" s="862"/>
      <c r="AM123" s="862"/>
      <c r="AN123" s="862"/>
      <c r="AO123" s="863"/>
      <c r="AP123" s="909" t="s">
        <v>443</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480</v>
      </c>
      <c r="BP123" s="963"/>
      <c r="BQ123" s="917">
        <v>16881865</v>
      </c>
      <c r="BR123" s="918"/>
      <c r="BS123" s="918"/>
      <c r="BT123" s="918"/>
      <c r="BU123" s="918"/>
      <c r="BV123" s="918">
        <v>17155850</v>
      </c>
      <c r="BW123" s="918"/>
      <c r="BX123" s="918"/>
      <c r="BY123" s="918"/>
      <c r="BZ123" s="918"/>
      <c r="CA123" s="918">
        <v>16374797</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t="s">
        <v>443</v>
      </c>
      <c r="DH123" s="862"/>
      <c r="DI123" s="862"/>
      <c r="DJ123" s="862"/>
      <c r="DK123" s="863"/>
      <c r="DL123" s="864" t="s">
        <v>443</v>
      </c>
      <c r="DM123" s="862"/>
      <c r="DN123" s="862"/>
      <c r="DO123" s="862"/>
      <c r="DP123" s="863"/>
      <c r="DQ123" s="864" t="s">
        <v>443</v>
      </c>
      <c r="DR123" s="862"/>
      <c r="DS123" s="862"/>
      <c r="DT123" s="862"/>
      <c r="DU123" s="863"/>
      <c r="DV123" s="909" t="s">
        <v>443</v>
      </c>
      <c r="DW123" s="910"/>
      <c r="DX123" s="910"/>
      <c r="DY123" s="910"/>
      <c r="DZ123" s="911"/>
    </row>
    <row r="124" spans="1:130" s="247" customFormat="1" ht="26.25" customHeight="1" thickBot="1" x14ac:dyDescent="0.2">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443</v>
      </c>
      <c r="AB124" s="862"/>
      <c r="AC124" s="862"/>
      <c r="AD124" s="862"/>
      <c r="AE124" s="863"/>
      <c r="AF124" s="864" t="s">
        <v>470</v>
      </c>
      <c r="AG124" s="862"/>
      <c r="AH124" s="862"/>
      <c r="AI124" s="862"/>
      <c r="AJ124" s="863"/>
      <c r="AK124" s="864" t="s">
        <v>470</v>
      </c>
      <c r="AL124" s="862"/>
      <c r="AM124" s="862"/>
      <c r="AN124" s="862"/>
      <c r="AO124" s="863"/>
      <c r="AP124" s="909" t="s">
        <v>443</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66.5</v>
      </c>
      <c r="BR124" s="916"/>
      <c r="BS124" s="916"/>
      <c r="BT124" s="916"/>
      <c r="BU124" s="916"/>
      <c r="BV124" s="916">
        <v>52.2</v>
      </c>
      <c r="BW124" s="916"/>
      <c r="BX124" s="916"/>
      <c r="BY124" s="916"/>
      <c r="BZ124" s="916"/>
      <c r="CA124" s="916">
        <v>50.4</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v>2240817</v>
      </c>
      <c r="DH124" s="845"/>
      <c r="DI124" s="845"/>
      <c r="DJ124" s="845"/>
      <c r="DK124" s="846"/>
      <c r="DL124" s="847">
        <v>1925499</v>
      </c>
      <c r="DM124" s="845"/>
      <c r="DN124" s="845"/>
      <c r="DO124" s="845"/>
      <c r="DP124" s="846"/>
      <c r="DQ124" s="847" t="s">
        <v>412</v>
      </c>
      <c r="DR124" s="845"/>
      <c r="DS124" s="845"/>
      <c r="DT124" s="845"/>
      <c r="DU124" s="846"/>
      <c r="DV124" s="933" t="s">
        <v>412</v>
      </c>
      <c r="DW124" s="934"/>
      <c r="DX124" s="934"/>
      <c r="DY124" s="934"/>
      <c r="DZ124" s="935"/>
    </row>
    <row r="125" spans="1:130" s="247"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484</v>
      </c>
      <c r="AB125" s="862"/>
      <c r="AC125" s="862"/>
      <c r="AD125" s="862"/>
      <c r="AE125" s="863"/>
      <c r="AF125" s="864" t="s">
        <v>412</v>
      </c>
      <c r="AG125" s="862"/>
      <c r="AH125" s="862"/>
      <c r="AI125" s="862"/>
      <c r="AJ125" s="863"/>
      <c r="AK125" s="864" t="s">
        <v>412</v>
      </c>
      <c r="AL125" s="862"/>
      <c r="AM125" s="862"/>
      <c r="AN125" s="862"/>
      <c r="AO125" s="863"/>
      <c r="AP125" s="909" t="s">
        <v>484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412</v>
      </c>
      <c r="DH125" s="927"/>
      <c r="DI125" s="927"/>
      <c r="DJ125" s="927"/>
      <c r="DK125" s="927"/>
      <c r="DL125" s="927" t="s">
        <v>412</v>
      </c>
      <c r="DM125" s="927"/>
      <c r="DN125" s="927"/>
      <c r="DO125" s="927"/>
      <c r="DP125" s="927"/>
      <c r="DQ125" s="927" t="s">
        <v>412</v>
      </c>
      <c r="DR125" s="927"/>
      <c r="DS125" s="927"/>
      <c r="DT125" s="927"/>
      <c r="DU125" s="927"/>
      <c r="DV125" s="928" t="s">
        <v>129</v>
      </c>
      <c r="DW125" s="928"/>
      <c r="DX125" s="928"/>
      <c r="DY125" s="928"/>
      <c r="DZ125" s="929"/>
    </row>
    <row r="126" spans="1:130" s="247" customFormat="1" ht="26.25" customHeight="1" thickBot="1" x14ac:dyDescent="0.2">
      <c r="A126" s="902"/>
      <c r="B126" s="903"/>
      <c r="C126" s="906" t="s">
        <v>469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412</v>
      </c>
      <c r="AB126" s="862"/>
      <c r="AC126" s="862"/>
      <c r="AD126" s="862"/>
      <c r="AE126" s="863"/>
      <c r="AF126" s="864" t="s">
        <v>487</v>
      </c>
      <c r="AG126" s="862"/>
      <c r="AH126" s="862"/>
      <c r="AI126" s="862"/>
      <c r="AJ126" s="863"/>
      <c r="AK126" s="864" t="s">
        <v>412</v>
      </c>
      <c r="AL126" s="862"/>
      <c r="AM126" s="862"/>
      <c r="AN126" s="862"/>
      <c r="AO126" s="863"/>
      <c r="AP126" s="909" t="s">
        <v>412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488</v>
      </c>
      <c r="CQ126" s="832"/>
      <c r="CR126" s="832"/>
      <c r="CS126" s="832"/>
      <c r="CT126" s="832"/>
      <c r="CU126" s="832"/>
      <c r="CV126" s="832"/>
      <c r="CW126" s="832"/>
      <c r="CX126" s="832"/>
      <c r="CY126" s="832"/>
      <c r="CZ126" s="832"/>
      <c r="DA126" s="832"/>
      <c r="DB126" s="832"/>
      <c r="DC126" s="832"/>
      <c r="DD126" s="832"/>
      <c r="DE126" s="832"/>
      <c r="DF126" s="833"/>
      <c r="DG126" s="898" t="s">
        <v>412</v>
      </c>
      <c r="DH126" s="899"/>
      <c r="DI126" s="899"/>
      <c r="DJ126" s="899"/>
      <c r="DK126" s="899"/>
      <c r="DL126" s="899" t="s">
        <v>489</v>
      </c>
      <c r="DM126" s="899"/>
      <c r="DN126" s="899"/>
      <c r="DO126" s="899"/>
      <c r="DP126" s="899"/>
      <c r="DQ126" s="899" t="s">
        <v>412</v>
      </c>
      <c r="DR126" s="899"/>
      <c r="DS126" s="899"/>
      <c r="DT126" s="899"/>
      <c r="DU126" s="899"/>
      <c r="DV126" s="876" t="s">
        <v>487</v>
      </c>
      <c r="DW126" s="876"/>
      <c r="DX126" s="876"/>
      <c r="DY126" s="876"/>
      <c r="DZ126" s="877"/>
    </row>
    <row r="127" spans="1:130" s="247" customFormat="1" ht="26.25" customHeight="1" x14ac:dyDescent="0.15">
      <c r="A127" s="904"/>
      <c r="B127" s="905"/>
      <c r="C127" s="923" t="s">
        <v>490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412</v>
      </c>
      <c r="AB127" s="862"/>
      <c r="AC127" s="862"/>
      <c r="AD127" s="862"/>
      <c r="AE127" s="863"/>
      <c r="AF127" s="864" t="s">
        <v>484</v>
      </c>
      <c r="AG127" s="862"/>
      <c r="AH127" s="862"/>
      <c r="AI127" s="862"/>
      <c r="AJ127" s="863"/>
      <c r="AK127" s="864" t="s">
        <v>412</v>
      </c>
      <c r="AL127" s="862"/>
      <c r="AM127" s="862"/>
      <c r="AN127" s="862"/>
      <c r="AO127" s="863"/>
      <c r="AP127" s="909" t="s">
        <v>412</v>
      </c>
      <c r="AQ127" s="910"/>
      <c r="AR127" s="910"/>
      <c r="AS127" s="910"/>
      <c r="AT127" s="911"/>
      <c r="AU127" s="283"/>
      <c r="AV127" s="283"/>
      <c r="AW127" s="283"/>
      <c r="AX127" s="926" t="s">
        <v>491</v>
      </c>
      <c r="AY127" s="894"/>
      <c r="AZ127" s="894"/>
      <c r="BA127" s="894"/>
      <c r="BB127" s="894"/>
      <c r="BC127" s="894"/>
      <c r="BD127" s="894"/>
      <c r="BE127" s="895"/>
      <c r="BF127" s="893" t="s">
        <v>492</v>
      </c>
      <c r="BG127" s="894"/>
      <c r="BH127" s="894"/>
      <c r="BI127" s="894"/>
      <c r="BJ127" s="894"/>
      <c r="BK127" s="894"/>
      <c r="BL127" s="895"/>
      <c r="BM127" s="893" t="s">
        <v>493</v>
      </c>
      <c r="BN127" s="894"/>
      <c r="BO127" s="894"/>
      <c r="BP127" s="894"/>
      <c r="BQ127" s="894"/>
      <c r="BR127" s="894"/>
      <c r="BS127" s="895"/>
      <c r="BT127" s="893" t="s">
        <v>494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495</v>
      </c>
      <c r="CQ127" s="832"/>
      <c r="CR127" s="832"/>
      <c r="CS127" s="832"/>
      <c r="CT127" s="832"/>
      <c r="CU127" s="832"/>
      <c r="CV127" s="832"/>
      <c r="CW127" s="832"/>
      <c r="CX127" s="832"/>
      <c r="CY127" s="832"/>
      <c r="CZ127" s="832"/>
      <c r="DA127" s="832"/>
      <c r="DB127" s="832"/>
      <c r="DC127" s="832"/>
      <c r="DD127" s="832"/>
      <c r="DE127" s="832"/>
      <c r="DF127" s="833"/>
      <c r="DG127" s="898" t="s">
        <v>412</v>
      </c>
      <c r="DH127" s="899"/>
      <c r="DI127" s="899"/>
      <c r="DJ127" s="899"/>
      <c r="DK127" s="899"/>
      <c r="DL127" s="899" t="s">
        <v>129</v>
      </c>
      <c r="DM127" s="899"/>
      <c r="DN127" s="899"/>
      <c r="DO127" s="899"/>
      <c r="DP127" s="899"/>
      <c r="DQ127" s="899" t="s">
        <v>129</v>
      </c>
      <c r="DR127" s="899"/>
      <c r="DS127" s="899"/>
      <c r="DT127" s="899"/>
      <c r="DU127" s="899"/>
      <c r="DV127" s="876" t="s">
        <v>412</v>
      </c>
      <c r="DW127" s="876"/>
      <c r="DX127" s="876"/>
      <c r="DY127" s="876"/>
      <c r="DZ127" s="877"/>
    </row>
    <row r="128" spans="1:130" s="247" customFormat="1" ht="26.25" customHeight="1" thickBot="1" x14ac:dyDescent="0.2">
      <c r="A128" s="878" t="s">
        <v>496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497</v>
      </c>
      <c r="X128" s="880"/>
      <c r="Y128" s="880"/>
      <c r="Z128" s="881"/>
      <c r="AA128" s="882">
        <v>226891</v>
      </c>
      <c r="AB128" s="883"/>
      <c r="AC128" s="883"/>
      <c r="AD128" s="883"/>
      <c r="AE128" s="884"/>
      <c r="AF128" s="885">
        <v>222607</v>
      </c>
      <c r="AG128" s="883"/>
      <c r="AH128" s="883"/>
      <c r="AI128" s="883"/>
      <c r="AJ128" s="884"/>
      <c r="AK128" s="885">
        <v>243478</v>
      </c>
      <c r="AL128" s="883"/>
      <c r="AM128" s="883"/>
      <c r="AN128" s="883"/>
      <c r="AO128" s="884"/>
      <c r="AP128" s="886"/>
      <c r="AQ128" s="887"/>
      <c r="AR128" s="887"/>
      <c r="AS128" s="887"/>
      <c r="AT128" s="888"/>
      <c r="AU128" s="283"/>
      <c r="AV128" s="283"/>
      <c r="AW128" s="283"/>
      <c r="AX128" s="889" t="s">
        <v>498</v>
      </c>
      <c r="AY128" s="890"/>
      <c r="AZ128" s="890"/>
      <c r="BA128" s="890"/>
      <c r="BB128" s="890"/>
      <c r="BC128" s="890"/>
      <c r="BD128" s="890"/>
      <c r="BE128" s="891"/>
      <c r="BF128" s="868" t="s">
        <v>412</v>
      </c>
      <c r="BG128" s="869"/>
      <c r="BH128" s="869"/>
      <c r="BI128" s="869"/>
      <c r="BJ128" s="869"/>
      <c r="BK128" s="869"/>
      <c r="BL128" s="892"/>
      <c r="BM128" s="868">
        <v>13.46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499</v>
      </c>
      <c r="CQ128" s="810"/>
      <c r="CR128" s="810"/>
      <c r="CS128" s="810"/>
      <c r="CT128" s="810"/>
      <c r="CU128" s="810"/>
      <c r="CV128" s="810"/>
      <c r="CW128" s="810"/>
      <c r="CX128" s="810"/>
      <c r="CY128" s="810"/>
      <c r="CZ128" s="810"/>
      <c r="DA128" s="810"/>
      <c r="DB128" s="810"/>
      <c r="DC128" s="810"/>
      <c r="DD128" s="810"/>
      <c r="DE128" s="810"/>
      <c r="DF128" s="811"/>
      <c r="DG128" s="872" t="s">
        <v>412</v>
      </c>
      <c r="DH128" s="873"/>
      <c r="DI128" s="873"/>
      <c r="DJ128" s="873"/>
      <c r="DK128" s="873"/>
      <c r="DL128" s="873" t="s">
        <v>412</v>
      </c>
      <c r="DM128" s="873"/>
      <c r="DN128" s="873"/>
      <c r="DO128" s="873"/>
      <c r="DP128" s="873"/>
      <c r="DQ128" s="873" t="s">
        <v>412</v>
      </c>
      <c r="DR128" s="873"/>
      <c r="DS128" s="873"/>
      <c r="DT128" s="873"/>
      <c r="DU128" s="873"/>
      <c r="DV128" s="874" t="s">
        <v>412</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500</v>
      </c>
      <c r="X129" s="859"/>
      <c r="Y129" s="859"/>
      <c r="Z129" s="860"/>
      <c r="AA129" s="861">
        <v>9160995</v>
      </c>
      <c r="AB129" s="862"/>
      <c r="AC129" s="862"/>
      <c r="AD129" s="862"/>
      <c r="AE129" s="863"/>
      <c r="AF129" s="864">
        <v>9224860</v>
      </c>
      <c r="AG129" s="862"/>
      <c r="AH129" s="862"/>
      <c r="AI129" s="862"/>
      <c r="AJ129" s="863"/>
      <c r="AK129" s="864">
        <v>9275526</v>
      </c>
      <c r="AL129" s="862"/>
      <c r="AM129" s="862"/>
      <c r="AN129" s="862"/>
      <c r="AO129" s="863"/>
      <c r="AP129" s="865"/>
      <c r="AQ129" s="866"/>
      <c r="AR129" s="866"/>
      <c r="AS129" s="866"/>
      <c r="AT129" s="867"/>
      <c r="AU129" s="285"/>
      <c r="AV129" s="285"/>
      <c r="AW129" s="285"/>
      <c r="AX129" s="831" t="s">
        <v>501</v>
      </c>
      <c r="AY129" s="832"/>
      <c r="AZ129" s="832"/>
      <c r="BA129" s="832"/>
      <c r="BB129" s="832"/>
      <c r="BC129" s="832"/>
      <c r="BD129" s="832"/>
      <c r="BE129" s="833"/>
      <c r="BF129" s="851" t="s">
        <v>412</v>
      </c>
      <c r="BG129" s="852"/>
      <c r="BH129" s="852"/>
      <c r="BI129" s="852"/>
      <c r="BJ129" s="852"/>
      <c r="BK129" s="852"/>
      <c r="BL129" s="853"/>
      <c r="BM129" s="851">
        <v>18.46</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503</v>
      </c>
      <c r="X130" s="859"/>
      <c r="Y130" s="859"/>
      <c r="Z130" s="860"/>
      <c r="AA130" s="861">
        <v>1023768</v>
      </c>
      <c r="AB130" s="862"/>
      <c r="AC130" s="862"/>
      <c r="AD130" s="862"/>
      <c r="AE130" s="863"/>
      <c r="AF130" s="864">
        <v>1016219</v>
      </c>
      <c r="AG130" s="862"/>
      <c r="AH130" s="862"/>
      <c r="AI130" s="862"/>
      <c r="AJ130" s="863"/>
      <c r="AK130" s="864">
        <v>1032719</v>
      </c>
      <c r="AL130" s="862"/>
      <c r="AM130" s="862"/>
      <c r="AN130" s="862"/>
      <c r="AO130" s="863"/>
      <c r="AP130" s="865"/>
      <c r="AQ130" s="866"/>
      <c r="AR130" s="866"/>
      <c r="AS130" s="866"/>
      <c r="AT130" s="867"/>
      <c r="AU130" s="285"/>
      <c r="AV130" s="285"/>
      <c r="AW130" s="285"/>
      <c r="AX130" s="831" t="s">
        <v>504</v>
      </c>
      <c r="AY130" s="832"/>
      <c r="AZ130" s="832"/>
      <c r="BA130" s="832"/>
      <c r="BB130" s="832"/>
      <c r="BC130" s="832"/>
      <c r="BD130" s="832"/>
      <c r="BE130" s="833"/>
      <c r="BF130" s="834">
        <v>7.8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505</v>
      </c>
      <c r="X131" s="842"/>
      <c r="Y131" s="842"/>
      <c r="Z131" s="843"/>
      <c r="AA131" s="844">
        <v>8137227</v>
      </c>
      <c r="AB131" s="845"/>
      <c r="AC131" s="845"/>
      <c r="AD131" s="845"/>
      <c r="AE131" s="846"/>
      <c r="AF131" s="847">
        <v>8208641</v>
      </c>
      <c r="AG131" s="845"/>
      <c r="AH131" s="845"/>
      <c r="AI131" s="845"/>
      <c r="AJ131" s="846"/>
      <c r="AK131" s="847">
        <v>8242807</v>
      </c>
      <c r="AL131" s="845"/>
      <c r="AM131" s="845"/>
      <c r="AN131" s="845"/>
      <c r="AO131" s="846"/>
      <c r="AP131" s="848"/>
      <c r="AQ131" s="849"/>
      <c r="AR131" s="849"/>
      <c r="AS131" s="849"/>
      <c r="AT131" s="850"/>
      <c r="AU131" s="285"/>
      <c r="AV131" s="285"/>
      <c r="AW131" s="285"/>
      <c r="AX131" s="809" t="s">
        <v>506</v>
      </c>
      <c r="AY131" s="810"/>
      <c r="AZ131" s="810"/>
      <c r="BA131" s="810"/>
      <c r="BB131" s="810"/>
      <c r="BC131" s="810"/>
      <c r="BD131" s="810"/>
      <c r="BE131" s="811"/>
      <c r="BF131" s="812">
        <v>50.4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508</v>
      </c>
      <c r="W132" s="822"/>
      <c r="X132" s="822"/>
      <c r="Y132" s="822"/>
      <c r="Z132" s="823"/>
      <c r="AA132" s="824">
        <v>7.6476421270000001</v>
      </c>
      <c r="AB132" s="825"/>
      <c r="AC132" s="825"/>
      <c r="AD132" s="825"/>
      <c r="AE132" s="826"/>
      <c r="AF132" s="827">
        <v>7.7599690380000004</v>
      </c>
      <c r="AG132" s="825"/>
      <c r="AH132" s="825"/>
      <c r="AI132" s="825"/>
      <c r="AJ132" s="826"/>
      <c r="AK132" s="827">
        <v>8.0416416399999999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509</v>
      </c>
      <c r="W133" s="801"/>
      <c r="X133" s="801"/>
      <c r="Y133" s="801"/>
      <c r="Z133" s="802"/>
      <c r="AA133" s="803">
        <v>6</v>
      </c>
      <c r="AB133" s="804"/>
      <c r="AC133" s="804"/>
      <c r="AD133" s="804"/>
      <c r="AE133" s="805"/>
      <c r="AF133" s="803">
        <v>6.9</v>
      </c>
      <c r="AG133" s="804"/>
      <c r="AH133" s="804"/>
      <c r="AI133" s="804"/>
      <c r="AJ133" s="805"/>
      <c r="AK133" s="803">
        <v>7.8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z54nBfGngM35zI1hwIaOo8xOo1IAZ1IG0I8rG+TOOjD+HQd7qjP8UAct2d4PxrK1skpLjGpgQzzFXmbYqOEJw==" saltValue="kATY4M5bNDcEQToVTcCC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1TCe7u1WmkpjBOY9Vkf+zDEKiZV3JMRUhe+lWCVmYE5iQkxo3zpQ4VTHf09YUlC8xND0ZqFT/vRMikYKG93yg==" saltValue="bvxrMjeE4ReeDLajR86Q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9zmQseR/4pdoxPuA/gt30VruRm+g06TqOLJ7qzUvOpBMBc3YTul2cY82roUAqwBjeiAo3Qe0iZ5RpqdUT7tow==" saltValue="uvXNI/SjeGph2fHRL+0g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518</v>
      </c>
      <c r="AL9" s="1231"/>
      <c r="AM9" s="1231"/>
      <c r="AN9" s="1232"/>
      <c r="AO9" s="313">
        <v>3402359</v>
      </c>
      <c r="AP9" s="313">
        <v>67715</v>
      </c>
      <c r="AQ9" s="314">
        <v>90613</v>
      </c>
      <c r="AR9" s="315">
        <v>-25.3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519</v>
      </c>
      <c r="AL10" s="1231"/>
      <c r="AM10" s="1231"/>
      <c r="AN10" s="1232"/>
      <c r="AO10" s="316">
        <v>55398</v>
      </c>
      <c r="AP10" s="316">
        <v>1103</v>
      </c>
      <c r="AQ10" s="317">
        <v>7525</v>
      </c>
      <c r="AR10" s="318">
        <v>-85.3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520</v>
      </c>
      <c r="AL11" s="1231"/>
      <c r="AM11" s="1231"/>
      <c r="AN11" s="1232"/>
      <c r="AO11" s="316">
        <v>29719</v>
      </c>
      <c r="AP11" s="316">
        <v>591</v>
      </c>
      <c r="AQ11" s="317">
        <v>9582</v>
      </c>
      <c r="AR11" s="318">
        <v>-93.8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521</v>
      </c>
      <c r="AL12" s="1231"/>
      <c r="AM12" s="1231"/>
      <c r="AN12" s="1232"/>
      <c r="AO12" s="316">
        <v>79489</v>
      </c>
      <c r="AP12" s="316">
        <v>1582</v>
      </c>
      <c r="AQ12" s="317">
        <v>1356</v>
      </c>
      <c r="AR12" s="318">
        <v>16.7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522</v>
      </c>
      <c r="AL13" s="1231"/>
      <c r="AM13" s="1231"/>
      <c r="AN13" s="1232"/>
      <c r="AO13" s="316" t="s">
        <v>523</v>
      </c>
      <c r="AP13" s="316" t="s">
        <v>523</v>
      </c>
      <c r="AQ13" s="317">
        <v>2</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524</v>
      </c>
      <c r="AL14" s="1231"/>
      <c r="AM14" s="1231"/>
      <c r="AN14" s="1232"/>
      <c r="AO14" s="316">
        <v>204410</v>
      </c>
      <c r="AP14" s="316">
        <v>4068</v>
      </c>
      <c r="AQ14" s="317">
        <v>4182</v>
      </c>
      <c r="AR14" s="318">
        <v>-2.7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525</v>
      </c>
      <c r="AL15" s="1231"/>
      <c r="AM15" s="1231"/>
      <c r="AN15" s="1232"/>
      <c r="AO15" s="316">
        <v>51365</v>
      </c>
      <c r="AP15" s="316">
        <v>1022</v>
      </c>
      <c r="AQ15" s="317">
        <v>2331</v>
      </c>
      <c r="AR15" s="318">
        <v>-56.2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526</v>
      </c>
      <c r="AL16" s="1234"/>
      <c r="AM16" s="1234"/>
      <c r="AN16" s="1235"/>
      <c r="AO16" s="316">
        <v>-180802</v>
      </c>
      <c r="AP16" s="316">
        <v>-3598</v>
      </c>
      <c r="AQ16" s="317">
        <v>-8270</v>
      </c>
      <c r="AR16" s="318">
        <v>-56.5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3641938</v>
      </c>
      <c r="AP17" s="316">
        <v>72484</v>
      </c>
      <c r="AQ17" s="317">
        <v>107322</v>
      </c>
      <c r="AR17" s="318">
        <v>-32.5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531</v>
      </c>
      <c r="AL21" s="1228"/>
      <c r="AM21" s="1228"/>
      <c r="AN21" s="1229"/>
      <c r="AO21" s="328">
        <v>7.9</v>
      </c>
      <c r="AP21" s="329">
        <v>10.18</v>
      </c>
      <c r="AQ21" s="330">
        <v>-2.2799999999999998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532</v>
      </c>
      <c r="AL22" s="1228"/>
      <c r="AM22" s="1228"/>
      <c r="AN22" s="1229"/>
      <c r="AO22" s="333">
        <v>98.8</v>
      </c>
      <c r="AP22" s="334">
        <v>97.7</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536</v>
      </c>
      <c r="AL32" s="1219"/>
      <c r="AM32" s="1219"/>
      <c r="AN32" s="1220"/>
      <c r="AO32" s="343">
        <v>1726515</v>
      </c>
      <c r="AP32" s="343">
        <v>34362</v>
      </c>
      <c r="AQ32" s="344">
        <v>67619</v>
      </c>
      <c r="AR32" s="345">
        <v>-49.2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537</v>
      </c>
      <c r="AL33" s="1219"/>
      <c r="AM33" s="1219"/>
      <c r="AN33" s="1220"/>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538</v>
      </c>
      <c r="AL34" s="1219"/>
      <c r="AM34" s="1219"/>
      <c r="AN34" s="1220"/>
      <c r="AO34" s="343" t="s">
        <v>523</v>
      </c>
      <c r="AP34" s="343" t="s">
        <v>523</v>
      </c>
      <c r="AQ34" s="344">
        <v>3</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539</v>
      </c>
      <c r="AL35" s="1219"/>
      <c r="AM35" s="1219"/>
      <c r="AN35" s="1220"/>
      <c r="AO35" s="343">
        <v>212522</v>
      </c>
      <c r="AP35" s="343">
        <v>4230</v>
      </c>
      <c r="AQ35" s="344">
        <v>17835</v>
      </c>
      <c r="AR35" s="345">
        <v>-76.3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540</v>
      </c>
      <c r="AL36" s="1219"/>
      <c r="AM36" s="1219"/>
      <c r="AN36" s="1220"/>
      <c r="AO36" s="343">
        <v>17</v>
      </c>
      <c r="AP36" s="343">
        <v>0</v>
      </c>
      <c r="AQ36" s="344">
        <v>2401</v>
      </c>
      <c r="AR36" s="345">
        <v>-100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541</v>
      </c>
      <c r="AL37" s="1219"/>
      <c r="AM37" s="1219"/>
      <c r="AN37" s="1220"/>
      <c r="AO37" s="343" t="s">
        <v>523</v>
      </c>
      <c r="AP37" s="343" t="s">
        <v>523</v>
      </c>
      <c r="AQ37" s="344">
        <v>732</v>
      </c>
      <c r="AR37" s="345" t="s">
        <v>523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542</v>
      </c>
      <c r="AL38" s="1222"/>
      <c r="AM38" s="1222"/>
      <c r="AN38" s="1223"/>
      <c r="AO38" s="346" t="s">
        <v>523</v>
      </c>
      <c r="AP38" s="346" t="s">
        <v>523</v>
      </c>
      <c r="AQ38" s="347">
        <v>5</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543</v>
      </c>
      <c r="AL39" s="1222"/>
      <c r="AM39" s="1222"/>
      <c r="AN39" s="1223"/>
      <c r="AO39" s="343">
        <v>-243478</v>
      </c>
      <c r="AP39" s="343">
        <v>-4846</v>
      </c>
      <c r="AQ39" s="344">
        <v>-3806</v>
      </c>
      <c r="AR39" s="345">
        <v>27.3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544</v>
      </c>
      <c r="AL40" s="1219"/>
      <c r="AM40" s="1219"/>
      <c r="AN40" s="1220"/>
      <c r="AO40" s="343">
        <v>-1032719</v>
      </c>
      <c r="AP40" s="343">
        <v>-20554</v>
      </c>
      <c r="AQ40" s="344">
        <v>-59049</v>
      </c>
      <c r="AR40" s="345">
        <v>-65.2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662857</v>
      </c>
      <c r="AP41" s="343">
        <v>13192</v>
      </c>
      <c r="AQ41" s="344">
        <v>25740</v>
      </c>
      <c r="AR41" s="345">
        <v>-48.7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513</v>
      </c>
      <c r="AN49" s="1213" t="s">
        <v>548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2678923</v>
      </c>
      <c r="AN51" s="365">
        <v>53635</v>
      </c>
      <c r="AO51" s="366">
        <v>-9.4</v>
      </c>
      <c r="AP51" s="367">
        <v>85459</v>
      </c>
      <c r="AQ51" s="368">
        <v>29</v>
      </c>
      <c r="AR51" s="369">
        <v>-38.4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2112175</v>
      </c>
      <c r="AN52" s="373">
        <v>42288</v>
      </c>
      <c r="AO52" s="374">
        <v>31.2</v>
      </c>
      <c r="AP52" s="375">
        <v>44378</v>
      </c>
      <c r="AQ52" s="376">
        <v>39.5</v>
      </c>
      <c r="AR52" s="377">
        <v>-8.3000000000000007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1930577</v>
      </c>
      <c r="AN53" s="365">
        <v>38514</v>
      </c>
      <c r="AO53" s="366">
        <v>-28.2</v>
      </c>
      <c r="AP53" s="367">
        <v>83280</v>
      </c>
      <c r="AQ53" s="368">
        <v>-2.5</v>
      </c>
      <c r="AR53" s="369">
        <v>-25.7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1068576</v>
      </c>
      <c r="AN54" s="373">
        <v>21317</v>
      </c>
      <c r="AO54" s="374">
        <v>-49.6</v>
      </c>
      <c r="AP54" s="375">
        <v>43123</v>
      </c>
      <c r="AQ54" s="376">
        <v>-2.8</v>
      </c>
      <c r="AR54" s="377">
        <v>-46.8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1027708</v>
      </c>
      <c r="AN55" s="365">
        <v>20449</v>
      </c>
      <c r="AO55" s="366">
        <v>-46.9</v>
      </c>
      <c r="AP55" s="367">
        <v>88968</v>
      </c>
      <c r="AQ55" s="368">
        <v>6.8</v>
      </c>
      <c r="AR55" s="369">
        <v>-53.7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465086</v>
      </c>
      <c r="AN56" s="373">
        <v>9254</v>
      </c>
      <c r="AO56" s="374">
        <v>-56.6</v>
      </c>
      <c r="AP56" s="375">
        <v>45482</v>
      </c>
      <c r="AQ56" s="376">
        <v>5.5</v>
      </c>
      <c r="AR56" s="377">
        <v>-62.1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741926</v>
      </c>
      <c r="AN57" s="365">
        <v>14779</v>
      </c>
      <c r="AO57" s="366">
        <v>-27.7</v>
      </c>
      <c r="AP57" s="367">
        <v>85173</v>
      </c>
      <c r="AQ57" s="368">
        <v>-4.3</v>
      </c>
      <c r="AR57" s="369">
        <v>-23.4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320194</v>
      </c>
      <c r="AN58" s="373">
        <v>6378</v>
      </c>
      <c r="AO58" s="374">
        <v>-31.1</v>
      </c>
      <c r="AP58" s="375">
        <v>43913</v>
      </c>
      <c r="AQ58" s="376">
        <v>-3.4</v>
      </c>
      <c r="AR58" s="377">
        <v>-27.7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1119104</v>
      </c>
      <c r="AN59" s="365">
        <v>22273</v>
      </c>
      <c r="AO59" s="366">
        <v>50.7</v>
      </c>
      <c r="AP59" s="367">
        <v>94081</v>
      </c>
      <c r="AQ59" s="368">
        <v>10.5</v>
      </c>
      <c r="AR59" s="369">
        <v>40.200000000000003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307153</v>
      </c>
      <c r="AN60" s="373">
        <v>6113</v>
      </c>
      <c r="AO60" s="374">
        <v>-4.2</v>
      </c>
      <c r="AP60" s="375">
        <v>48949</v>
      </c>
      <c r="AQ60" s="376">
        <v>11.5</v>
      </c>
      <c r="AR60" s="377">
        <v>-15.7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1499648</v>
      </c>
      <c r="AN61" s="380">
        <v>29930</v>
      </c>
      <c r="AO61" s="381">
        <v>-12.3</v>
      </c>
      <c r="AP61" s="382">
        <v>87392</v>
      </c>
      <c r="AQ61" s="383">
        <v>7.9</v>
      </c>
      <c r="AR61" s="369">
        <v>-20.2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854637</v>
      </c>
      <c r="AN62" s="373">
        <v>17070</v>
      </c>
      <c r="AO62" s="374">
        <v>-22.1</v>
      </c>
      <c r="AP62" s="375">
        <v>45169</v>
      </c>
      <c r="AQ62" s="376">
        <v>10.1</v>
      </c>
      <c r="AR62" s="377">
        <v>-32.200000000000003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lOn+pubYig17tk0wEIVKtuCs9G6lycj/YA0s36HXaycMisaVnJ2ZIvb+WR5enT9TrDwCnU1GksGzcUWLpZpBQ==" saltValue="3GzdYcBKLw54f1LlxFkcd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U49hGprStEpIZkuf/HJHihk+yV/bcCfiYWToAmTV1foPT1I82oxyk+8qh5Zb7yPrUxRdB2FDy5F+XzmRCDCzig==" saltValue="iUF8cmfSN5qfUV4hlGCn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lOOYL+pYQYYlzMj6pnvhoU735Os4D02px4De/wS7J1w7diiSQW35nVvraBg/s9FbIYaPRItw9cOn+9eHy2LnSQ==" saltValue="tkjNjpuyTg3tov14rgF/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6" t="s">
        <v>3</v>
      </c>
      <c r="D47" s="1236"/>
      <c r="E47" s="1237"/>
      <c r="F47" s="11">
        <v>13.1</v>
      </c>
      <c r="G47" s="12">
        <v>12.94</v>
      </c>
      <c r="H47" s="12">
        <v>11.65</v>
      </c>
      <c r="I47" s="12">
        <v>12.32</v>
      </c>
      <c r="J47" s="13">
        <v>5.95</v>
      </c>
    </row>
    <row r="48" spans="2:10" ht="57.75" customHeight="1" x14ac:dyDescent="0.15">
      <c r="B48" s="14"/>
      <c r="C48" s="1238" t="s">
        <v>4</v>
      </c>
      <c r="D48" s="1238"/>
      <c r="E48" s="1239"/>
      <c r="F48" s="15">
        <v>7.86</v>
      </c>
      <c r="G48" s="16">
        <v>6.9</v>
      </c>
      <c r="H48" s="16">
        <v>7.26</v>
      </c>
      <c r="I48" s="16">
        <v>7</v>
      </c>
      <c r="J48" s="17">
        <v>10.06</v>
      </c>
    </row>
    <row r="49" spans="2:10" ht="57.75" customHeight="1" thickBot="1" x14ac:dyDescent="0.2">
      <c r="B49" s="18"/>
      <c r="C49" s="1240" t="s">
        <v>5</v>
      </c>
      <c r="D49" s="1240"/>
      <c r="E49" s="1241"/>
      <c r="F49" s="19">
        <v>2.76</v>
      </c>
      <c r="G49" s="20" t="s">
        <v>569</v>
      </c>
      <c r="H49" s="20" t="s">
        <v>570</v>
      </c>
      <c r="I49" s="20">
        <v>0.54</v>
      </c>
      <c r="J49" s="21" t="s">
        <v>571</v>
      </c>
    </row>
    <row r="50" spans="2:10" ht="13.5" customHeight="1" x14ac:dyDescent="0.15"/>
  </sheetData>
  <sheetProtection algorithmName="SHA-512" hashValue="aGRnck41Mitgewlkm77ZJLr4QeY1vgWosLEHevJuy7LYQbZBvEHGVXNQzFLWHSj7eJVG1h1h+RK+I7btjARpgg==" saltValue="lz80RcYZssEHuSbMz9z6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2021-03-16T07:30:16Z</cp:lastPrinted>
  <dcterms:created xsi:type="dcterms:W3CDTF">2021-02-05T01:53:40Z</dcterms:created>
  <dcterms:modified xsi:type="dcterms:W3CDTF">2021-11-10T05:13:39Z</dcterms:modified>
  <cp:category/>
</cp:coreProperties>
</file>