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uidou\Desktop\"/>
    </mc:Choice>
  </mc:AlternateContent>
  <xr:revisionPtr revIDLastSave="0" documentId="8_{093A2186-A24B-4070-86AF-4996358FBD62}" xr6:coauthVersionLast="47" xr6:coauthVersionMax="47" xr10:uidLastSave="{00000000-0000-0000-0000-000000000000}"/>
  <workbookProtection workbookAlgorithmName="SHA-512" workbookHashValue="95HZ3JZNsi1R8LxdtqyuJyCBIt6MGsGAI771rfDK+/Msn6lyGNsc7uWFQehGg9Q8rYhc/tvhBlw1+FY1I0WlNw==" workbookSaltValue="1XEx/wfQZkb8OTC8WGqiRQ=="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W10" i="4"/>
  <c r="P10" i="4"/>
  <c r="I10" i="4"/>
  <c r="AD8" i="4"/>
  <c r="W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<sst xmlns="http://schemas.openxmlformats.org/spreadsheetml/2006/main" count="299" uniqueCount="116">
  <si>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</si>
  <si>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</si>
  <si>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</si>
  <si>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</si>
  <si>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</si>
  <si>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</si>
  <si>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</si>
  <si>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</si>
  <si>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</si>
  <si>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</si>
  <si>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</si>
  <si>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</si>
  <si>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</si>
  <si>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</si>
  <si>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</si>
  <si>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</si>
  <si>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</si>
  <si>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</si>
  <si>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</si>
  <si>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</si>
  <si>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</si>
  <si>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</si>
  <si>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</si>
  <si>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</si>
  <si>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</si>
  <si>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</si>
  <si>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</si>
  <si>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</si>
  <si>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</si>
  <si>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</si>
  <si>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</si>
  <si>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</si>
  <si>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</si>
  <si>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</si>
  <si>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</si>
  <si>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</si>
  <si>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</si>
  <si>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</si>
  <si>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</si>
  <si>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</si>
  <si>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</si>
  <si>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</si>
  <si>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</si>
  <si>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</si>
  <si>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</si>
  <si>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</si>
  <si>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</si>
  <si>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</si>
  <si>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</si>
  <si>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</si>
  <si>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</si>
  <si>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</si>
  <si>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</si>
  <si>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</si>
  <si>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</si>
  <si>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</si>
  <si>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</si>
  <si>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</si>
  <si>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</si>
  <si>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</si>
  <si>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</si>
  <si>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</si>
  <si>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</si>
  <si>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</si>
  <si>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</si>
  <si>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</si>
  <si>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</si>
  <si>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</si>
  <si>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</si>
  <si>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</si>
  <si>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</si>
  <si>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</si>
  <si>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</si>
  <si>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</si>
  <si>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</si>
  <si>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</si>
  <si>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</si>
  <si>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</si>
  <si>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</si>
  <si>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</si>
  <si>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</si>
  <si>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</si>
  <si>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</si>
  <si>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</si>
  <si>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</si>
  <si>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</si>
  <si>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</si>
  <si>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</si>
  <si>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</si>
  <si>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</si>
  <si>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</si>
  <si>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</si>
  <si>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</si>
  <si>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</si>
  <si>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</si>
  <si>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</si>
  <si>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</si>
  <si>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</si>
  <si>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</si>
  <si>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</si>
  <si>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</si>
  <si>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</si>
  <si>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</si>
  <si>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</si>
  <si>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</si>
  <si>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</si>
  <si>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</si>
  <si>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</si>
  <si>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</si>
  <si>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</si>
  <si>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</si>
  <si>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</si>
  <si>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</si>
  <si>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費は類似団体の平均値と比較して低い値となっているが、これは地方公営企業法適用後２年目で減価償却が進んでいないためである。現在は、老朽化した管渠等の更新は行っていないが、今後は現状の把握に努め、老朽化への対策を計画的、効率的に取り組んでいく必要がある。</t>
    <rPh sb="1" eb="3">
      <t>ユウケイ</t>
    </rPh>
    <rPh sb="3" eb="5">
      <t>コテイ</t>
    </rPh>
    <rPh sb="5" eb="7">
      <t>シサン</t>
    </rPh>
    <rPh sb="7" eb="9">
      <t>ゲンカ</t>
    </rPh>
    <rPh sb="9" eb="11">
      <t>ショウキャク</t>
    </rPh>
    <rPh sb="11" eb="12">
      <t>ヒ</t>
    </rPh>
    <rPh sb="13" eb="17">
      <t>ルイダン</t>
    </rPh>
    <rPh sb="18" eb="21">
      <t>ヘイキンチ</t>
    </rPh>
    <rPh sb="22" eb="24">
      <t>ヒカク</t>
    </rPh>
    <rPh sb="26" eb="27">
      <t>ヒク</t>
    </rPh>
    <rPh sb="28" eb="29">
      <t>アタイ</t>
    </rPh>
    <rPh sb="40" eb="42">
      <t>チホウ</t>
    </rPh>
    <rPh sb="42" eb="44">
      <t>コウエイ</t>
    </rPh>
    <rPh sb="44" eb="46">
      <t>キギョウ</t>
    </rPh>
    <rPh sb="46" eb="47">
      <t>ホウ</t>
    </rPh>
    <rPh sb="47" eb="49">
      <t>テキヨウ</t>
    </rPh>
    <rPh sb="49" eb="50">
      <t>ゴ</t>
    </rPh>
    <rPh sb="51" eb="52">
      <t>ネン</t>
    </rPh>
    <rPh sb="52" eb="53">
      <t>メ</t>
    </rPh>
    <rPh sb="54" eb="56">
      <t>ゲンカ</t>
    </rPh>
    <rPh sb="56" eb="58">
      <t>ショウキャク</t>
    </rPh>
    <rPh sb="59" eb="60">
      <t>スス</t>
    </rPh>
    <rPh sb="71" eb="73">
      <t>ゲンザイ</t>
    </rPh>
    <rPh sb="75" eb="78">
      <t>ロウキュウカ</t>
    </rPh>
    <rPh sb="80" eb="82">
      <t>カンキョ</t>
    </rPh>
    <rPh sb="82" eb="83">
      <t>トウ</t>
    </rPh>
    <rPh sb="84" eb="86">
      <t>コウシン</t>
    </rPh>
    <rPh sb="87" eb="88">
      <t>オコナ</t>
    </rPh>
    <rPh sb="95" eb="97">
      <t>コンゴ</t>
    </rPh>
    <rPh sb="98" eb="100">
      <t>ゲンジョウ</t>
    </rPh>
    <rPh sb="101" eb="103">
      <t>ハアク</t>
    </rPh>
    <rPh sb="104" eb="105">
      <t>ツト</t>
    </rPh>
    <rPh sb="107" eb="110">
      <t>ロウキュウカ</t>
    </rPh>
    <rPh sb="112" eb="114">
      <t>タイサク</t>
    </rPh>
    <rPh sb="115" eb="118">
      <t>ケイカクテキ</t>
    </rPh>
    <rPh sb="119" eb="122">
      <t>コウリツテキ</t>
    </rPh>
    <rPh sb="123" eb="124">
      <t>ト</t>
    </rPh>
    <rPh sb="125" eb="126">
      <t>ク</t>
    </rPh>
    <rPh sb="130" eb="132">
      <t>ヒツヨウ</t>
    </rPh>
    <phoneticPr fontId="4"/>
  </si>
  <si>
    <t>施設、管渠等の老朽化による施設更新事業への対応を見据え、今後増える企業債への借入等を精査し事業を継続していく。また維持管理としての汚水処理費や施設の修繕等がさらに増加すると思われる中で、他会計繰入金等が減少しており、また下水道使用料の大幅な増収が見込まれない現在、収入の確保は経営の健全性向上のための課題となっている。令和２年度策定の経営戦略業務を通じて使用料の適切な水準を見定め、健全性向上のため経営改善を目指す。</t>
    <phoneticPr fontId="4"/>
  </si>
  <si>
    <t>①経常収支比率は100％を超え黒字を維持しているものの、⑤経費回収率が100％を下回っていることから汚水処理費用を下水道使用料で賄うことが出来ていない状況であり、今後、下水道使用料の見直しを検討する必要がある。
③流動比率は100％を下回り、類似団体の平均値と比較しても低い値となっているが、これは地方公営企業法適後２年目で、流動資産である現金が少ないためである。今後は経常収支比率100％以上を維持し現金を増加させ、流動比率の上昇を目指す。
④企業債残高対事業規模比率は類似団体の平均値と比較しても低い値となっているが、今後、施設及び管渠の更新需要が増加することが想定されることから、財源確保のための企業債の増加が見込まれる。
⑥汚水処理原価は類似団体の平均値を上回っていることから、コスト削減を徹底し、令和２年度策定の経営戦略を通じて経営改善を行っていく。
⑧水洗化率は類似団体の平均値を上回っているが、今後も、100％を目指して促進活動を続ける。</t>
    <rPh sb="149" eb="151">
      <t>チホウ</t>
    </rPh>
    <rPh sb="151" eb="153">
      <t>コウエイ</t>
    </rPh>
    <rPh sb="153" eb="155">
      <t>キギョウ</t>
    </rPh>
    <rPh sb="155" eb="156">
      <t>ホウ</t>
    </rPh>
    <rPh sb="156" eb="157">
      <t>テキ</t>
    </rPh>
    <rPh sb="157" eb="158">
      <t>ゴ</t>
    </rPh>
    <rPh sb="159" eb="161">
      <t>ネンメ</t>
    </rPh>
    <rPh sb="163" eb="165">
      <t>リュウドウ</t>
    </rPh>
    <rPh sb="165" eb="167">
      <t>シサン</t>
    </rPh>
    <rPh sb="170" eb="172">
      <t>ゲンキン</t>
    </rPh>
    <rPh sb="173" eb="174">
      <t>スク</t>
    </rPh>
    <rPh sb="182" eb="184">
      <t>コンゴ</t>
    </rPh>
    <rPh sb="185" eb="187">
      <t>ケイジョウ</t>
    </rPh>
    <rPh sb="187" eb="189">
      <t>シュウシ</t>
    </rPh>
    <rPh sb="189" eb="191">
      <t>ヒリツ</t>
    </rPh>
    <rPh sb="195" eb="197">
      <t>イジョウ</t>
    </rPh>
    <rPh sb="198" eb="200">
      <t>イジ</t>
    </rPh>
    <rPh sb="201" eb="203">
      <t>ゲンキン</t>
    </rPh>
    <rPh sb="204" eb="206">
      <t>ゾウカ</t>
    </rPh>
    <rPh sb="209" eb="211">
      <t>リュウドウ</t>
    </rPh>
    <rPh sb="211" eb="213">
      <t>ヒリツ</t>
    </rPh>
    <rPh sb="217" eb="21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</si>
</sst>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5BC-462B-A99B-E788E6045E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c:ext xmlns:c16="http://schemas.microsoft.com/office/drawing/2014/chart" uri="{C3380CC4-5D6E-409C-BE32-E72D297353CC}">
              <c16:uniqueId val="{00000001-45BC-462B-A99B-E788E6045E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FC-4DC6-8893-BDC8FC8A86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c:ext xmlns:c16="http://schemas.microsoft.com/office/drawing/2014/chart" uri="{C3380CC4-5D6E-409C-BE32-E72D297353CC}">
              <c16:uniqueId val="{00000001-4CFC-4DC6-8893-BDC8FC8A86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96.35</c:v>
                </c:pt>
                <c:pt idx="4">
                  <c:v>96.36</c:v>
                </c:pt>
              </c:numCache>
            </c:numRef>
          </c:val>
          <c:extLst>
            <c:ext xmlns:c16="http://schemas.microsoft.com/office/drawing/2014/chart" uri="{C3380CC4-5D6E-409C-BE32-E72D297353CC}">
              <c16:uniqueId val="{00000000-AD26-4685-8F34-66DE7EE045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c:ext xmlns:c16="http://schemas.microsoft.com/office/drawing/2014/chart" uri="{C3380CC4-5D6E-409C-BE32-E72D297353CC}">
              <c16:uniqueId val="{00000001-AD26-4685-8F34-66DE7EE045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113.44</c:v>
                </c:pt>
                <c:pt idx="4">
                  <c:v>113.46</c:v>
                </c:pt>
              </c:numCache>
            </c:numRef>
          </c:val>
          <c:extLst>
            <c:ext xmlns:c16="http://schemas.microsoft.com/office/drawing/2014/chart" uri="{C3380CC4-5D6E-409C-BE32-E72D297353CC}">
              <c16:uniqueId val="{00000000-BFDB-4B3F-8A8A-539C794D69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c:ext xmlns:c16="http://schemas.microsoft.com/office/drawing/2014/chart" uri="{C3380CC4-5D6E-409C-BE32-E72D297353CC}">
              <c16:uniqueId val="{00000001-BFDB-4B3F-8A8A-539C794D69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2.46</c:v>
                </c:pt>
                <c:pt idx="4">
                  <c:v>4.87</c:v>
                </c:pt>
              </c:numCache>
            </c:numRef>
          </c:val>
          <c:extLst>
            <c:ext xmlns:c16="http://schemas.microsoft.com/office/drawing/2014/chart" uri="{C3380CC4-5D6E-409C-BE32-E72D297353CC}">
              <c16:uniqueId val="{00000000-CB6A-4136-A1FE-0F2C46B53E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c:ext xmlns:c16="http://schemas.microsoft.com/office/drawing/2014/chart" uri="{C3380CC4-5D6E-409C-BE32-E72D297353CC}">
              <c16:uniqueId val="{00000001-CB6A-4136-A1FE-0F2C46B53E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CF0-4842-B8C9-29911D08B9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c:ext xmlns:c16="http://schemas.microsoft.com/office/drawing/2014/chart" uri="{C3380CC4-5D6E-409C-BE32-E72D297353CC}">
              <c16:uniqueId val="{00000001-BCF0-4842-B8C9-29911D08B9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936-4C40-8045-15DEE152E7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c:ext xmlns:c16="http://schemas.microsoft.com/office/drawing/2014/chart" uri="{C3380CC4-5D6E-409C-BE32-E72D297353CC}">
              <c16:uniqueId val="{00000001-F936-4C40-8045-15DEE152E7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36.57</c:v>
                </c:pt>
                <c:pt idx="4">
                  <c:v>66.31</c:v>
                </c:pt>
              </c:numCache>
            </c:numRef>
          </c:val>
          <c:extLst>
            <c:ext xmlns:c16="http://schemas.microsoft.com/office/drawing/2014/chart" uri="{C3380CC4-5D6E-409C-BE32-E72D297353CC}">
              <c16:uniqueId val="{00000000-DD50-4F41-BEE8-C36DFA52B5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c:ext xmlns:c16="http://schemas.microsoft.com/office/drawing/2014/chart" uri="{C3380CC4-5D6E-409C-BE32-E72D297353CC}">
              <c16:uniqueId val="{00000001-DD50-4F41-BEE8-C36DFA52B5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598.19000000000005</c:v>
                </c:pt>
                <c:pt idx="4">
                  <c:v>552.79</c:v>
                </c:pt>
              </c:numCache>
            </c:numRef>
          </c:val>
          <c:extLst>
            <c:ext xmlns:c16="http://schemas.microsoft.com/office/drawing/2014/chart" uri="{C3380CC4-5D6E-409C-BE32-E72D297353CC}">
              <c16:uniqueId val="{00000000-F5F6-44ED-961F-5D7B76AF21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c:ext xmlns:c16="http://schemas.microsoft.com/office/drawing/2014/chart" uri="{C3380CC4-5D6E-409C-BE32-E72D297353CC}">
              <c16:uniqueId val="{00000001-F5F6-44ED-961F-5D7B76AF21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62.14</c:v>
                </c:pt>
                <c:pt idx="4">
                  <c:v>89.68</c:v>
                </c:pt>
              </c:numCache>
            </c:numRef>
          </c:val>
          <c:extLst>
            <c:ext xmlns:c16="http://schemas.microsoft.com/office/drawing/2014/chart" uri="{C3380CC4-5D6E-409C-BE32-E72D297353CC}">
              <c16:uniqueId val="{00000000-0A68-4035-9754-D0A5CDC0E4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c:ext xmlns:c16="http://schemas.microsoft.com/office/drawing/2014/chart" uri="{C3380CC4-5D6E-409C-BE32-E72D297353CC}">
              <c16:uniqueId val="{00000001-0A68-4035-9754-D0A5CDC0E4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223.21</c:v>
                </c:pt>
                <c:pt idx="4">
                  <c:v>147.55000000000001</c:v>
                </c:pt>
              </c:numCache>
            </c:numRef>
          </c:val>
          <c:extLst>
            <c:ext xmlns:c16="http://schemas.microsoft.com/office/drawing/2014/chart" uri="{C3380CC4-5D6E-409C-BE32-E72D297353CC}">
              <c16:uniqueId val="{00000000-8E0E-4073-BFB4-977E730C8F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c:ext xmlns:c16="http://schemas.microsoft.com/office/drawing/2014/chart" uri="{C3380CC4-5D6E-409C-BE32-E72D297353CC}">
              <c16:uniqueId val="{00000001-8E0E-4073-BFB4-977E730C8F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富里市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50077</v>
      </c>
      <c r="AM8" s="51"/>
      <c r="AN8" s="51"/>
      <c r="AO8" s="51"/>
      <c r="AP8" s="51"/>
      <c r="AQ8" s="51"/>
      <c r="AR8" s="51"/>
      <c r="AS8" s="51"/>
      <c r="AT8" s="46">
        <f>データ!T6</f>
        <v>53.88</v>
      </c>
      <c r="AU8" s="46"/>
      <c r="AV8" s="46"/>
      <c r="AW8" s="46"/>
      <c r="AX8" s="46"/>
      <c r="AY8" s="46"/>
      <c r="AZ8" s="46"/>
      <c r="BA8" s="46"/>
      <c r="BB8" s="46">
        <f>データ!U6</f>
        <v>929.42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90</v>
      </c>
      <c r="J10" s="46"/>
      <c r="K10" s="46"/>
      <c r="L10" s="46"/>
      <c r="M10" s="46"/>
      <c r="N10" s="46"/>
      <c r="O10" s="46"/>
      <c r="P10" s="46">
        <f>データ!P6</f>
        <v>65.83</v>
      </c>
      <c r="Q10" s="46"/>
      <c r="R10" s="46"/>
      <c r="S10" s="46"/>
      <c r="T10" s="46"/>
      <c r="U10" s="46"/>
      <c r="V10" s="46"/>
      <c r="W10" s="46">
        <f>データ!Q6</f>
        <v>79.680000000000007</v>
      </c>
      <c r="X10" s="46"/>
      <c r="Y10" s="46"/>
      <c r="Z10" s="46"/>
      <c r="AA10" s="46"/>
      <c r="AB10" s="46"/>
      <c r="AC10" s="46"/>
      <c r="AD10" s="51">
        <f>データ!R6</f>
        <v>2310</v>
      </c>
      <c r="AE10" s="51"/>
      <c r="AF10" s="51"/>
      <c r="AG10" s="51"/>
      <c r="AH10" s="51"/>
      <c r="AI10" s="51"/>
      <c r="AJ10" s="51"/>
      <c r="AK10" s="2"/>
      <c r="AL10" s="51">
        <f>データ!V6</f>
        <v>32682</v>
      </c>
      <c r="AM10" s="51"/>
      <c r="AN10" s="51"/>
      <c r="AO10" s="51"/>
      <c r="AP10" s="51"/>
      <c r="AQ10" s="51"/>
      <c r="AR10" s="51"/>
      <c r="AS10" s="51"/>
      <c r="AT10" s="46">
        <f>データ!W6</f>
        <v>4.92</v>
      </c>
      <c r="AU10" s="46"/>
      <c r="AV10" s="46"/>
      <c r="AW10" s="46"/>
      <c r="AX10" s="46"/>
      <c r="AY10" s="46"/>
      <c r="AZ10" s="46"/>
      <c r="BA10" s="46"/>
      <c r="BB10" s="46">
        <f>データ!X6</f>
        <v>6642.68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5knglGtAatuNIiufmFxC3ZMfTcQEI9EDu1MsQL+JxXaC0fa2qr0RexWtGccW6oOsuCDQCl1p3alCo6/e+X3gQ==" saltValue="ip62EuUg3c7XrhTEUViL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122335</v>
      </c>
      <c r="D6" s="33">
        <f t="shared" si="3"/>
        <v>46</v>
      </c>
      <c r="E6" s="33">
        <f t="shared" si="3"/>
        <v>17</v>
      </c>
      <c r="F6" s="33">
        <f t="shared" si="3"/>
        <v>1</v>
      </c>
      <c r="G6" s="33">
        <f t="shared" si="3"/>
        <v>0</v>
      </c>
      <c r="H6" s="33" t="str">
        <f t="shared" si="3"/>
        <v>千葉県　富里市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90</v>
      </c>
      <c r="P6" s="34">
        <f t="shared" si="3"/>
        <v>65.83</v>
      </c>
      <c r="Q6" s="34">
        <f t="shared" si="3"/>
        <v>79.680000000000007</v>
      </c>
      <c r="R6" s="34">
        <f t="shared" si="3"/>
        <v>2310</v>
      </c>
      <c r="S6" s="34">
        <f t="shared" si="3"/>
        <v>50077</v>
      </c>
      <c r="T6" s="34">
        <f t="shared" si="3"/>
        <v>53.88</v>
      </c>
      <c r="U6" s="34">
        <f t="shared" si="3"/>
        <v>929.42</v>
      </c>
      <c r="V6" s="34">
        <f t="shared" si="3"/>
        <v>32682</v>
      </c>
      <c r="W6" s="34">
        <f t="shared" si="3"/>
        <v>4.92</v>
      </c>
      <c r="X6" s="34">
        <f t="shared" si="3"/>
        <v>6642.68</v>
      </c>
      <c r="Y6" s="35" t="str">
        <f>IF(Y7="",NA(),Y7)</f>
        <v>-</v>
      </c>
      <c r="Z6" s="35" t="str">
        <f t="shared" ref="Z6:AH6" si="4">IF(Z7="",NA(),Z7)</f>
        <v>-</v>
      </c>
      <c r="AA6" s="35" t="str">
        <f t="shared" si="4"/>
        <v>-</v>
      </c>
      <c r="AB6" s="35">
        <f t="shared" si="4"/>
        <v>113.44</v>
      </c>
      <c r="AC6" s="35">
        <f t="shared" si="4"/>
        <v>113.46</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36.57</v>
      </c>
      <c r="AY6" s="35">
        <f t="shared" si="6"/>
        <v>66.31</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598.19000000000005</v>
      </c>
      <c r="BJ6" s="35">
        <f t="shared" si="7"/>
        <v>552.79</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62.14</v>
      </c>
      <c r="BU6" s="35">
        <f t="shared" si="8"/>
        <v>89.68</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223.21</v>
      </c>
      <c r="CF6" s="35">
        <f t="shared" si="9"/>
        <v>147.55000000000001</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96.35</v>
      </c>
      <c r="DB6" s="35">
        <f t="shared" si="11"/>
        <v>96.36</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2.46</v>
      </c>
      <c r="DM6" s="35">
        <f t="shared" si="12"/>
        <v>4.87</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122335</v>
      </c>
      <c r="D7" s="37">
        <v>46</v>
      </c>
      <c r="E7" s="37">
        <v>17</v>
      </c>
      <c r="F7" s="37">
        <v>1</v>
      </c>
      <c r="G7" s="37">
        <v>0</v>
      </c>
      <c r="H7" s="37" t="s">
        <v>96</v>
      </c>
      <c r="I7" s="37" t="s">
        <v>97</v>
      </c>
      <c r="J7" s="37" t="s">
        <v>98</v>
      </c>
      <c r="K7" s="37" t="s">
        <v>99</v>
      </c>
      <c r="L7" s="37" t="s">
        <v>100</v>
      </c>
      <c r="M7" s="37" t="s">
        <v>101</v>
      </c>
      <c r="N7" s="38" t="s">
        <v>102</v>
      </c>
      <c r="O7" s="38">
        <v>90</v>
      </c>
      <c r="P7" s="38">
        <v>65.83</v>
      </c>
      <c r="Q7" s="38">
        <v>79.680000000000007</v>
      </c>
      <c r="R7" s="38">
        <v>2310</v>
      </c>
      <c r="S7" s="38">
        <v>50077</v>
      </c>
      <c r="T7" s="38">
        <v>53.88</v>
      </c>
      <c r="U7" s="38">
        <v>929.42</v>
      </c>
      <c r="V7" s="38">
        <v>32682</v>
      </c>
      <c r="W7" s="38">
        <v>4.92</v>
      </c>
      <c r="X7" s="38">
        <v>6642.68</v>
      </c>
      <c r="Y7" s="38" t="s">
        <v>102</v>
      </c>
      <c r="Z7" s="38" t="s">
        <v>102</v>
      </c>
      <c r="AA7" s="38" t="s">
        <v>102</v>
      </c>
      <c r="AB7" s="38">
        <v>113.44</v>
      </c>
      <c r="AC7" s="38">
        <v>113.46</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36.57</v>
      </c>
      <c r="AY7" s="38">
        <v>66.31</v>
      </c>
      <c r="AZ7" s="38" t="s">
        <v>102</v>
      </c>
      <c r="BA7" s="38" t="s">
        <v>102</v>
      </c>
      <c r="BB7" s="38" t="s">
        <v>102</v>
      </c>
      <c r="BC7" s="38">
        <v>71.540000000000006</v>
      </c>
      <c r="BD7" s="38">
        <v>67.86</v>
      </c>
      <c r="BE7" s="38">
        <v>67.52</v>
      </c>
      <c r="BF7" s="38" t="s">
        <v>102</v>
      </c>
      <c r="BG7" s="38" t="s">
        <v>102</v>
      </c>
      <c r="BH7" s="38" t="s">
        <v>102</v>
      </c>
      <c r="BI7" s="38">
        <v>598.19000000000005</v>
      </c>
      <c r="BJ7" s="38">
        <v>552.79</v>
      </c>
      <c r="BK7" s="38" t="s">
        <v>102</v>
      </c>
      <c r="BL7" s="38" t="s">
        <v>102</v>
      </c>
      <c r="BM7" s="38" t="s">
        <v>102</v>
      </c>
      <c r="BN7" s="38">
        <v>653.69000000000005</v>
      </c>
      <c r="BO7" s="38">
        <v>709.4</v>
      </c>
      <c r="BP7" s="38">
        <v>705.21</v>
      </c>
      <c r="BQ7" s="38" t="s">
        <v>102</v>
      </c>
      <c r="BR7" s="38" t="s">
        <v>102</v>
      </c>
      <c r="BS7" s="38" t="s">
        <v>102</v>
      </c>
      <c r="BT7" s="38">
        <v>62.14</v>
      </c>
      <c r="BU7" s="38">
        <v>89.68</v>
      </c>
      <c r="BV7" s="38" t="s">
        <v>102</v>
      </c>
      <c r="BW7" s="38" t="s">
        <v>102</v>
      </c>
      <c r="BX7" s="38" t="s">
        <v>102</v>
      </c>
      <c r="BY7" s="38">
        <v>88.05</v>
      </c>
      <c r="BZ7" s="38">
        <v>91.14</v>
      </c>
      <c r="CA7" s="38">
        <v>98.96</v>
      </c>
      <c r="CB7" s="38" t="s">
        <v>102</v>
      </c>
      <c r="CC7" s="38" t="s">
        <v>102</v>
      </c>
      <c r="CD7" s="38" t="s">
        <v>102</v>
      </c>
      <c r="CE7" s="38">
        <v>223.21</v>
      </c>
      <c r="CF7" s="38">
        <v>147.55000000000001</v>
      </c>
      <c r="CG7" s="38" t="s">
        <v>102</v>
      </c>
      <c r="CH7" s="38" t="s">
        <v>102</v>
      </c>
      <c r="CI7" s="38" t="s">
        <v>102</v>
      </c>
      <c r="CJ7" s="38">
        <v>141.15</v>
      </c>
      <c r="CK7" s="38">
        <v>136.86000000000001</v>
      </c>
      <c r="CL7" s="38">
        <v>134.52000000000001</v>
      </c>
      <c r="CM7" s="38" t="s">
        <v>102</v>
      </c>
      <c r="CN7" s="38" t="s">
        <v>102</v>
      </c>
      <c r="CO7" s="38" t="s">
        <v>102</v>
      </c>
      <c r="CP7" s="38" t="s">
        <v>102</v>
      </c>
      <c r="CQ7" s="38" t="s">
        <v>102</v>
      </c>
      <c r="CR7" s="38" t="s">
        <v>102</v>
      </c>
      <c r="CS7" s="38" t="s">
        <v>102</v>
      </c>
      <c r="CT7" s="38" t="s">
        <v>102</v>
      </c>
      <c r="CU7" s="38">
        <v>57.04</v>
      </c>
      <c r="CV7" s="38">
        <v>60.78</v>
      </c>
      <c r="CW7" s="38">
        <v>59.57</v>
      </c>
      <c r="CX7" s="38" t="s">
        <v>102</v>
      </c>
      <c r="CY7" s="38" t="s">
        <v>102</v>
      </c>
      <c r="CZ7" s="38" t="s">
        <v>102</v>
      </c>
      <c r="DA7" s="38">
        <v>96.35</v>
      </c>
      <c r="DB7" s="38">
        <v>96.36</v>
      </c>
      <c r="DC7" s="38" t="s">
        <v>102</v>
      </c>
      <c r="DD7" s="38" t="s">
        <v>102</v>
      </c>
      <c r="DE7" s="38" t="s">
        <v>102</v>
      </c>
      <c r="DF7" s="38">
        <v>93.73</v>
      </c>
      <c r="DG7" s="38">
        <v>94.17</v>
      </c>
      <c r="DH7" s="38">
        <v>95.57</v>
      </c>
      <c r="DI7" s="38" t="s">
        <v>102</v>
      </c>
      <c r="DJ7" s="38" t="s">
        <v>102</v>
      </c>
      <c r="DK7" s="38" t="s">
        <v>102</v>
      </c>
      <c r="DL7" s="38">
        <v>2.46</v>
      </c>
      <c r="DM7" s="38">
        <v>4.87</v>
      </c>
      <c r="DN7" s="38" t="s">
        <v>102</v>
      </c>
      <c r="DO7" s="38" t="s">
        <v>102</v>
      </c>
      <c r="DP7" s="38" t="s">
        <v>102</v>
      </c>
      <c r="DQ7" s="38">
        <v>21.22</v>
      </c>
      <c r="DR7" s="38">
        <v>23.25</v>
      </c>
      <c r="DS7" s="38">
        <v>36.520000000000003</v>
      </c>
      <c r="DT7" s="38" t="s">
        <v>102</v>
      </c>
      <c r="DU7" s="38" t="s">
        <v>102</v>
      </c>
      <c r="DV7" s="38" t="s">
        <v>102</v>
      </c>
      <c r="DW7" s="38">
        <v>0</v>
      </c>
      <c r="DX7" s="38">
        <v>0</v>
      </c>
      <c r="DY7" s="38" t="s">
        <v>102</v>
      </c>
      <c r="DZ7" s="38" t="s">
        <v>102</v>
      </c>
      <c r="EA7" s="38" t="s">
        <v>102</v>
      </c>
      <c r="EB7" s="38">
        <v>0.83</v>
      </c>
      <c r="EC7" s="38">
        <v>1.06</v>
      </c>
      <c r="ED7" s="38">
        <v>5.72</v>
      </c>
      <c r="EE7" s="38" t="s">
        <v>102</v>
      </c>
      <c r="EF7" s="38" t="s">
        <v>102</v>
      </c>
      <c r="EG7" s="38" t="s">
        <v>102</v>
      </c>
      <c r="EH7" s="38">
        <v>0</v>
      </c>
      <c r="EI7" s="38">
        <v>0</v>
      </c>
      <c r="EJ7" s="38" t="s">
        <v>102</v>
      </c>
      <c r="EK7" s="38" t="s">
        <v>102</v>
      </c>
      <c r="EL7" s="38" t="s">
        <v>102</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cp:lastModifiedBy>
  <cp:lastPrinted>2022-02-07T05:34:26Z</cp:lastPrinted>
  <dcterms:created xsi:type="dcterms:W3CDTF">2021-12-03T07:10:26Z</dcterms:created>
  <dcterms:modified xsi:type="dcterms:W3CDTF">2023-02-27T01:41:19Z</dcterms:modified>
  <cp:category/>
</cp:coreProperties>
</file>